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6" documentId="8_{22DFFB19-5C62-4A0D-8364-1517B9886417}" xr6:coauthVersionLast="47" xr6:coauthVersionMax="47" xr10:uidLastSave="{DD0F1473-34D5-4367-9773-ADEDCAC75127}"/>
  <bookViews>
    <workbookView xWindow="2190" yWindow="1710" windowWidth="21600" windowHeight="11385"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8" i="1" s="1"/>
  <c r="G20" i="1" s="1"/>
  <c r="G22" i="1" s="1"/>
  <c r="G24" i="1" s="1"/>
  <c r="I16" i="1"/>
  <c r="I18" i="1" s="1"/>
  <c r="I20" i="1" s="1"/>
  <c r="C16" i="1"/>
  <c r="C18" i="1" s="1"/>
  <c r="C20" i="1" s="1"/>
  <c r="C22" i="1" s="1"/>
  <c r="C24" i="1" s="1"/>
  <c r="E16" i="1"/>
  <c r="F16" i="1"/>
  <c r="F18" i="1" s="1"/>
  <c r="F20" i="1" s="1"/>
  <c r="F22" i="1" s="1"/>
  <c r="B16" i="1"/>
  <c r="B18" i="1" s="1"/>
  <c r="J14" i="1"/>
  <c r="J15" i="1"/>
  <c r="J17" i="1"/>
  <c r="J19" i="1"/>
  <c r="J21" i="1"/>
  <c r="J23" i="1"/>
  <c r="J25" i="1"/>
  <c r="J26" i="1"/>
  <c r="J20" i="1" l="1"/>
  <c r="J18" i="1"/>
  <c r="J16" i="1"/>
  <c r="J24" i="1"/>
  <c r="J22" i="1"/>
</calcChain>
</file>

<file path=xl/sharedStrings.xml><?xml version="1.0" encoding="utf-8"?>
<sst xmlns="http://schemas.openxmlformats.org/spreadsheetml/2006/main" count="28" uniqueCount="25">
  <si>
    <t>Candidates Names (in ballot paper order)</t>
  </si>
  <si>
    <t>Progressive Total</t>
  </si>
  <si>
    <t>FINAL TOTAL</t>
  </si>
  <si>
    <t>State Election 2022</t>
  </si>
  <si>
    <t>TOTAL</t>
  </si>
  <si>
    <t>Total first preference votes recorded for each candidate</t>
  </si>
  <si>
    <t>Lowan District</t>
  </si>
  <si>
    <t>Transfer of 1018 ballot papers of RAMSAY, Tamasin (1st excluded candidate)</t>
  </si>
  <si>
    <t>Transfer of 1829 ballot papers of COLEMAN, Robert (2nd excluded candidate)</t>
  </si>
  <si>
    <t>Transfer of 3110 ballot papers of LANE, Richard (4th excluded candidate)</t>
  </si>
  <si>
    <t>Transfer of 2338 ballot papers of ETHERTON, Richard (3rd excluded candidate)</t>
  </si>
  <si>
    <t>Transfer of 4166 ballot papers of MEAD, Amanda (5th excluded candidate)</t>
  </si>
  <si>
    <t>Name of Elected Candidate: KEALY, Emma</t>
  </si>
  <si>
    <t>KEALY, 
Emma</t>
  </si>
  <si>
    <t>RAMSAY, 
Tamasin</t>
  </si>
  <si>
    <t>ETHERTON, 
Richard</t>
  </si>
  <si>
    <t>COLEMAN, 
Robert</t>
  </si>
  <si>
    <t>MEAD, 
Amanda</t>
  </si>
  <si>
    <t>MONAGHAN, 
Mick</t>
  </si>
  <si>
    <t>LANE, 
Richard</t>
  </si>
  <si>
    <t>Number of informal votes 2622</t>
  </si>
  <si>
    <t>Total Valid first preference votes polled for all candidates 43240</t>
  </si>
  <si>
    <t>Number of votes required to constitute an absolute majority on first count 21621</t>
  </si>
  <si>
    <t>Indicative Distribution of Preference Votes</t>
  </si>
  <si>
    <r>
      <t xml:space="preserve">Disclaimer: </t>
    </r>
    <r>
      <rPr>
        <sz val="9"/>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</si>
</sst>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20"/>
      <color indexed="10"/>
      <name val="Tahoma"/>
      <charset val="1"/>
    </font>
    <font>
      <sz val="8"/>
      <color indexed="8"/>
      <name val="Tahoma"/>
      <charset val="1"/>
    </font>
    <font>
      <b/>
      <sz val="14"/>
      <color indexed="8"/>
      <name val="Tahoma"/>
      <charset val="1"/>
    </font>
    <font>
      <b/>
      <sz val="11.95"/>
      <color indexed="8"/>
      <name val="Tahoma"/>
      <charset val="1"/>
    </font>
    <font>
      <sz val="10"/>
      <color indexed="8"/>
      <name val="Tahoma"/>
      <charset val="1"/>
    </font>
    <font>
      <b/>
      <sz val="10"/>
      <color indexed="8"/>
      <name val="Arial"/>
      <charset val="1"/>
    </font>
    <font>
      <sz val="10"/>
      <color indexed="8"/>
      <name val="Tahoma"/>
      <family val="2"/>
    </font>
    <font>
      <sz val="8"/>
      <color indexed="8"/>
      <name val="Tahoma"/>
      <family val="2"/>
    </font>
    <font>
      <b/>
      <sz val="9"/>
      <color indexed="8"/>
      <name val="Tahoma"/>
      <family val="2"/>
    </font>
    <font>
      <sz val="9"/>
      <color indexed="8"/>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6">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1" fontId="2" fillId="0" borderId="1" xfId="0" applyNumberFormat="1" applyFont="1" applyBorder="1" applyAlignment="1" applyProtection="1">
      <alignment horizontal="center" vertical="center" wrapText="1" readingOrder="1"/>
      <protection locked="0"/>
    </xf>
    <xf numFmtId="0" fontId="8"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top" wrapText="1" readingOrder="1"/>
      <protection locked="0"/>
    </xf>
    <xf numFmtId="0" fontId="2" fillId="0" borderId="1" xfId="0" applyFont="1" applyFill="1" applyBorder="1" applyAlignment="1" applyProtection="1">
      <alignment horizontal="center" vertical="center" wrapText="1" readingOrder="1"/>
      <protection locked="0"/>
    </xf>
    <xf numFmtId="0" fontId="0" fillId="0" borderId="0" xfId="0"/>
    <xf numFmtId="0" fontId="4" fillId="0" borderId="0" xfId="0" applyFont="1" applyAlignment="1" applyProtection="1">
      <alignment vertical="top" wrapText="1" readingOrder="1"/>
      <protection locked="0"/>
    </xf>
    <xf numFmtId="0" fontId="2" fillId="0" borderId="1" xfId="0" applyFont="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 fillId="0" borderId="1" xfId="0" applyFont="1" applyBorder="1" applyAlignment="1" applyProtection="1">
      <alignment horizontal="center" wrapText="1" readingOrder="1"/>
      <protection locked="0"/>
    </xf>
    <xf numFmtId="0" fontId="6" fillId="0" borderId="0" xfId="0" applyFont="1" applyAlignment="1" applyProtection="1">
      <alignment vertical="top" wrapText="1" readingOrder="1"/>
      <protection locked="0"/>
    </xf>
    <xf numFmtId="0" fontId="0" fillId="0" borderId="0" xfId="0"/>
    <xf numFmtId="0" fontId="2" fillId="0" borderId="3" xfId="0"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7" fillId="0" borderId="0" xfId="0" applyFont="1" applyAlignment="1" applyProtection="1">
      <alignment vertical="top" wrapText="1" readingOrder="1"/>
      <protection locked="0"/>
    </xf>
    <xf numFmtId="0" fontId="8" fillId="0" borderId="1" xfId="0" applyFont="1" applyBorder="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9"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xdr:row>
      <xdr:rowOff>0</xdr:rowOff>
    </xdr:from>
    <xdr:to>
      <xdr:col>8</xdr:col>
      <xdr:colOff>714376</xdr:colOff>
      <xdr:row>22</xdr:row>
      <xdr:rowOff>252119</xdr:rowOff>
    </xdr:to>
    <xdr:sp macro="" textlink="">
      <xdr:nvSpPr>
        <xdr:cNvPr id="2" name="TextBox 1">
          <a:extLst>
            <a:ext uri="{FF2B5EF4-FFF2-40B4-BE49-F238E27FC236}">
              <a16:creationId xmlns:a16="http://schemas.microsoft.com/office/drawing/2014/main" id="{41A2CC5D-7823-4B2A-B312-BC17B9ACBE8F}"/>
            </a:ext>
          </a:extLst>
        </xdr:cNvPr>
        <xdr:cNvSpPr txBox="1"/>
      </xdr:nvSpPr>
      <xdr:spPr>
        <a:xfrm rot="19073958">
          <a:off x="2790825" y="2990850"/>
          <a:ext cx="5848351" cy="2395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showGridLines="0" tabSelected="1" topLeftCell="A4" zoomScaleNormal="100" workbookViewId="0">
      <selection activeCell="J13" sqref="J13"/>
    </sheetView>
  </sheetViews>
  <sheetFormatPr defaultRowHeight="12.75" x14ac:dyDescent="0.2"/>
  <cols>
    <col min="1" max="1" width="41.85546875" customWidth="1"/>
    <col min="2" max="6" width="12.85546875" customWidth="1"/>
    <col min="7" max="7" width="9.5703125" customWidth="1"/>
    <col min="8" max="8" width="3.140625" customWidth="1"/>
    <col min="9" max="10" width="12.85546875" customWidth="1"/>
  </cols>
  <sheetData>
    <row r="1" spans="1:10" ht="31.35" customHeight="1" x14ac:dyDescent="0.2">
      <c r="A1" s="20" t="s">
        <v>23</v>
      </c>
      <c r="B1" s="15"/>
      <c r="C1" s="15"/>
      <c r="D1" s="15"/>
      <c r="E1" s="15"/>
      <c r="F1" s="15"/>
      <c r="G1" s="15"/>
    </row>
    <row r="2" spans="1:10" ht="17.100000000000001" customHeight="1" x14ac:dyDescent="0.2">
      <c r="A2" s="21"/>
      <c r="B2" s="15"/>
      <c r="C2" s="15"/>
      <c r="D2" s="15"/>
      <c r="E2" s="15"/>
      <c r="F2" s="15"/>
      <c r="G2" s="15"/>
    </row>
    <row r="3" spans="1:10" ht="23.1" customHeight="1" x14ac:dyDescent="0.2">
      <c r="A3" s="22" t="s">
        <v>3</v>
      </c>
      <c r="B3" s="15"/>
      <c r="C3" s="15"/>
      <c r="D3" s="15"/>
      <c r="E3" s="15"/>
      <c r="F3" s="15"/>
      <c r="G3" s="15"/>
    </row>
    <row r="4" spans="1:10" ht="19.350000000000001" customHeight="1" x14ac:dyDescent="0.2">
      <c r="A4" s="23" t="s">
        <v>6</v>
      </c>
      <c r="B4" s="15"/>
      <c r="C4" s="15"/>
      <c r="D4" s="15"/>
      <c r="E4" s="15"/>
      <c r="F4" s="15"/>
      <c r="G4" s="15"/>
    </row>
    <row r="5" spans="1:10" s="9" customFormat="1" ht="19.350000000000001" customHeight="1" x14ac:dyDescent="0.2">
      <c r="A5" s="10"/>
    </row>
    <row r="6" spans="1:10" s="9" customFormat="1" ht="19.350000000000001" customHeight="1" x14ac:dyDescent="0.2">
      <c r="A6" s="25" t="s">
        <v>24</v>
      </c>
      <c r="B6" s="25"/>
      <c r="C6" s="25"/>
      <c r="D6" s="25"/>
      <c r="E6" s="25"/>
      <c r="F6" s="25"/>
      <c r="G6" s="25"/>
    </row>
    <row r="7" spans="1:10" s="9" customFormat="1" ht="19.350000000000001" customHeight="1" x14ac:dyDescent="0.2">
      <c r="A7" s="25"/>
      <c r="B7" s="25"/>
      <c r="C7" s="25"/>
      <c r="D7" s="25"/>
      <c r="E7" s="25"/>
      <c r="F7" s="25"/>
      <c r="G7" s="25"/>
    </row>
    <row r="8" spans="1:10" ht="17.100000000000001" customHeight="1" x14ac:dyDescent="0.2">
      <c r="A8" s="24"/>
      <c r="B8" s="15"/>
      <c r="C8" s="15"/>
      <c r="D8" s="15"/>
      <c r="E8" s="15"/>
      <c r="F8" s="15"/>
      <c r="G8" s="15"/>
    </row>
    <row r="9" spans="1:10" ht="17.100000000000001" customHeight="1" x14ac:dyDescent="0.2">
      <c r="A9" s="18" t="s">
        <v>21</v>
      </c>
      <c r="B9" s="15"/>
      <c r="C9" s="15"/>
      <c r="D9" s="15"/>
      <c r="E9" s="15"/>
      <c r="F9" s="15"/>
      <c r="G9" s="15"/>
    </row>
    <row r="10" spans="1:10" ht="16.350000000000001" customHeight="1" x14ac:dyDescent="0.2">
      <c r="A10" s="18" t="s">
        <v>22</v>
      </c>
      <c r="B10" s="15"/>
      <c r="C10" s="15"/>
      <c r="D10" s="15"/>
      <c r="E10" s="15"/>
      <c r="F10" s="15"/>
      <c r="G10" s="15"/>
    </row>
    <row r="11" spans="1:10" ht="16.350000000000001" customHeight="1" x14ac:dyDescent="0.2">
      <c r="A11" s="18" t="s">
        <v>20</v>
      </c>
      <c r="B11" s="15"/>
      <c r="C11" s="15"/>
      <c r="D11" s="15"/>
      <c r="E11" s="15"/>
      <c r="F11" s="15"/>
      <c r="G11" s="15"/>
    </row>
    <row r="12" spans="1:10" ht="26.85" customHeight="1" x14ac:dyDescent="0.2"/>
    <row r="13" spans="1:10" ht="21" x14ac:dyDescent="0.2">
      <c r="A13" s="3" t="s">
        <v>0</v>
      </c>
      <c r="B13" s="7" t="s">
        <v>15</v>
      </c>
      <c r="C13" s="7" t="s">
        <v>13</v>
      </c>
      <c r="D13" s="7" t="s">
        <v>14</v>
      </c>
      <c r="E13" s="7" t="s">
        <v>16</v>
      </c>
      <c r="F13" s="7" t="s">
        <v>17</v>
      </c>
      <c r="G13" s="19" t="s">
        <v>18</v>
      </c>
      <c r="H13" s="12"/>
      <c r="I13" s="7" t="s">
        <v>19</v>
      </c>
      <c r="J13" s="2" t="s">
        <v>4</v>
      </c>
    </row>
    <row r="14" spans="1:10" x14ac:dyDescent="0.2">
      <c r="A14" s="3" t="s">
        <v>5</v>
      </c>
      <c r="B14" s="5">
        <v>1706</v>
      </c>
      <c r="C14" s="4">
        <v>25487</v>
      </c>
      <c r="D14" s="4">
        <v>1018</v>
      </c>
      <c r="E14" s="4">
        <v>1572</v>
      </c>
      <c r="F14" s="8">
        <v>2324</v>
      </c>
      <c r="G14" s="11">
        <v>8560</v>
      </c>
      <c r="H14" s="12"/>
      <c r="I14" s="4">
        <v>2573</v>
      </c>
      <c r="J14" s="4">
        <f t="shared" ref="J14:J23" si="0">SUM(B14:I14)</f>
        <v>43240</v>
      </c>
    </row>
    <row r="15" spans="1:10" ht="21" x14ac:dyDescent="0.2">
      <c r="A15" s="6" t="s">
        <v>7</v>
      </c>
      <c r="B15" s="4">
        <v>160</v>
      </c>
      <c r="C15" s="4">
        <v>193</v>
      </c>
      <c r="D15" s="4"/>
      <c r="E15" s="4">
        <v>257</v>
      </c>
      <c r="F15" s="4">
        <v>79</v>
      </c>
      <c r="G15" s="11">
        <v>121</v>
      </c>
      <c r="H15" s="12"/>
      <c r="I15" s="4">
        <v>208</v>
      </c>
      <c r="J15" s="4">
        <f t="shared" si="0"/>
        <v>1018</v>
      </c>
    </row>
    <row r="16" spans="1:10" x14ac:dyDescent="0.2">
      <c r="A16" s="1" t="s">
        <v>1</v>
      </c>
      <c r="B16" s="2">
        <f t="shared" ref="B16:F16" si="1">B14+B15</f>
        <v>1866</v>
      </c>
      <c r="C16" s="2">
        <f t="shared" si="1"/>
        <v>25680</v>
      </c>
      <c r="D16" s="2"/>
      <c r="E16" s="2">
        <f t="shared" si="1"/>
        <v>1829</v>
      </c>
      <c r="F16" s="2">
        <f t="shared" si="1"/>
        <v>2403</v>
      </c>
      <c r="G16" s="13">
        <f>G14+G15</f>
        <v>8681</v>
      </c>
      <c r="H16" s="12"/>
      <c r="I16" s="2">
        <f>I14+I15</f>
        <v>2781</v>
      </c>
      <c r="J16" s="4">
        <f t="shared" si="0"/>
        <v>43240</v>
      </c>
    </row>
    <row r="17" spans="1:10" ht="21" x14ac:dyDescent="0.2">
      <c r="A17" s="3" t="s">
        <v>8</v>
      </c>
      <c r="B17" s="4">
        <v>472</v>
      </c>
      <c r="C17" s="4">
        <v>598</v>
      </c>
      <c r="D17" s="4"/>
      <c r="E17" s="4"/>
      <c r="F17" s="4">
        <v>392</v>
      </c>
      <c r="G17" s="11">
        <v>210</v>
      </c>
      <c r="H17" s="12"/>
      <c r="I17" s="4">
        <v>157</v>
      </c>
      <c r="J17" s="4">
        <f t="shared" si="0"/>
        <v>1829</v>
      </c>
    </row>
    <row r="18" spans="1:10" x14ac:dyDescent="0.2">
      <c r="A18" s="1" t="s">
        <v>1</v>
      </c>
      <c r="B18" s="2">
        <f>B16+B17</f>
        <v>2338</v>
      </c>
      <c r="C18" s="2">
        <f>C16+C17</f>
        <v>26278</v>
      </c>
      <c r="D18" s="2"/>
      <c r="E18" s="2"/>
      <c r="F18" s="2">
        <f>F16+F17</f>
        <v>2795</v>
      </c>
      <c r="G18" s="13">
        <f>G16+G17</f>
        <v>8891</v>
      </c>
      <c r="H18" s="12"/>
      <c r="I18" s="2">
        <f>I16+I17</f>
        <v>2938</v>
      </c>
      <c r="J18" s="4">
        <f t="shared" si="0"/>
        <v>43240</v>
      </c>
    </row>
    <row r="19" spans="1:10" ht="21" x14ac:dyDescent="0.2">
      <c r="A19" s="3" t="s">
        <v>10</v>
      </c>
      <c r="B19" s="4"/>
      <c r="C19" s="4">
        <v>1117</v>
      </c>
      <c r="D19" s="4"/>
      <c r="E19" s="4"/>
      <c r="F19" s="4">
        <v>855</v>
      </c>
      <c r="G19" s="11">
        <v>194</v>
      </c>
      <c r="H19" s="12"/>
      <c r="I19" s="4">
        <v>172</v>
      </c>
      <c r="J19" s="4">
        <f t="shared" si="0"/>
        <v>2338</v>
      </c>
    </row>
    <row r="20" spans="1:10" x14ac:dyDescent="0.2">
      <c r="A20" s="1" t="s">
        <v>1</v>
      </c>
      <c r="B20" s="2"/>
      <c r="C20" s="2">
        <f>C18+C19</f>
        <v>27395</v>
      </c>
      <c r="D20" s="2"/>
      <c r="E20" s="2"/>
      <c r="F20" s="2">
        <f>F18+F19</f>
        <v>3650</v>
      </c>
      <c r="G20" s="13">
        <f>G18+G19</f>
        <v>9085</v>
      </c>
      <c r="H20" s="12"/>
      <c r="I20" s="2">
        <f>I18+I19</f>
        <v>3110</v>
      </c>
      <c r="J20" s="4">
        <f t="shared" si="0"/>
        <v>43240</v>
      </c>
    </row>
    <row r="21" spans="1:10" ht="21" x14ac:dyDescent="0.2">
      <c r="A21" s="3" t="s">
        <v>9</v>
      </c>
      <c r="B21" s="4"/>
      <c r="C21" s="4">
        <v>644</v>
      </c>
      <c r="D21" s="4"/>
      <c r="E21" s="4"/>
      <c r="F21" s="4">
        <v>516</v>
      </c>
      <c r="G21" s="11">
        <v>1950</v>
      </c>
      <c r="H21" s="12"/>
      <c r="I21" s="4"/>
      <c r="J21" s="4">
        <f t="shared" si="0"/>
        <v>3110</v>
      </c>
    </row>
    <row r="22" spans="1:10" x14ac:dyDescent="0.2">
      <c r="A22" s="1" t="s">
        <v>1</v>
      </c>
      <c r="B22" s="4"/>
      <c r="C22" s="4">
        <f>C20+C21</f>
        <v>28039</v>
      </c>
      <c r="D22" s="4"/>
      <c r="E22" s="4"/>
      <c r="F22" s="4">
        <f>F20+F21</f>
        <v>4166</v>
      </c>
      <c r="G22" s="13">
        <f>G20+G21</f>
        <v>11035</v>
      </c>
      <c r="H22" s="12"/>
      <c r="I22" s="2"/>
      <c r="J22" s="4">
        <f t="shared" si="0"/>
        <v>43240</v>
      </c>
    </row>
    <row r="23" spans="1:10" ht="21" x14ac:dyDescent="0.2">
      <c r="A23" s="3" t="s">
        <v>11</v>
      </c>
      <c r="B23" s="4"/>
      <c r="C23" s="4">
        <v>2902</v>
      </c>
      <c r="D23" s="4"/>
      <c r="E23" s="4"/>
      <c r="F23" s="4"/>
      <c r="G23" s="16">
        <v>1264</v>
      </c>
      <c r="H23" s="17"/>
      <c r="I23" s="4"/>
      <c r="J23" s="4">
        <f t="shared" si="0"/>
        <v>4166</v>
      </c>
    </row>
    <row r="24" spans="1:10" x14ac:dyDescent="0.2">
      <c r="A24" s="1" t="s">
        <v>2</v>
      </c>
      <c r="B24" s="2"/>
      <c r="C24" s="2">
        <f>C22+C23</f>
        <v>30941</v>
      </c>
      <c r="D24" s="2"/>
      <c r="E24" s="2"/>
      <c r="F24" s="2"/>
      <c r="G24" s="13">
        <f>G22+G23</f>
        <v>12299</v>
      </c>
      <c r="H24" s="12"/>
      <c r="I24" s="2"/>
      <c r="J24" s="4">
        <f>SUM(B24:I24)</f>
        <v>43240</v>
      </c>
    </row>
    <row r="25" spans="1:10" ht="409.6" hidden="1" customHeight="1" x14ac:dyDescent="0.2">
      <c r="J25" s="4">
        <f>SUM(B25:I25)</f>
        <v>0</v>
      </c>
    </row>
    <row r="26" spans="1:10" ht="2.85" customHeight="1" x14ac:dyDescent="0.2">
      <c r="J26" s="4">
        <f>SUM(B26:I26)</f>
        <v>0</v>
      </c>
    </row>
    <row r="27" spans="1:10" ht="19.350000000000001" customHeight="1" x14ac:dyDescent="0.2">
      <c r="A27" s="14" t="s">
        <v>12</v>
      </c>
      <c r="B27" s="15"/>
      <c r="C27" s="15"/>
    </row>
    <row r="28" spans="1:10" ht="1.7" customHeight="1" x14ac:dyDescent="0.2"/>
  </sheetData>
  <mergeCells count="22">
    <mergeCell ref="A1:G1"/>
    <mergeCell ref="A2:G2"/>
    <mergeCell ref="A3:G3"/>
    <mergeCell ref="A4:G4"/>
    <mergeCell ref="A8:G8"/>
    <mergeCell ref="A6:G7"/>
    <mergeCell ref="A9:G9"/>
    <mergeCell ref="A10:G10"/>
    <mergeCell ref="A11:G11"/>
    <mergeCell ref="G13:H13"/>
    <mergeCell ref="G14:H14"/>
    <mergeCell ref="G15:H15"/>
    <mergeCell ref="G16:H16"/>
    <mergeCell ref="A27:C27"/>
    <mergeCell ref="G22:H22"/>
    <mergeCell ref="G23:H23"/>
    <mergeCell ref="G17:H17"/>
    <mergeCell ref="G18:H18"/>
    <mergeCell ref="G19:H19"/>
    <mergeCell ref="G20:H20"/>
    <mergeCell ref="G21:H21"/>
    <mergeCell ref="G24:H24"/>
  </mergeCells>
  <phoneticPr fontId="0" type="noConversion"/>
  <pageMargins left="0.78740157480314965" right="0.78740157480314965" top="0.78740157480314965" bottom="0.78740157480314965" header="0.78740157480314965" footer="0.78740157480314965"/>
  <pageSetup paperSize="9" scale="91"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Url xmlns="2d3e4d8c-86b1-4eee-8356-b02c606ab54c">
      <Url>https://vec365.sharepoint.com/sites/eportal-005/_layouts/15/DocIdRedir.aspx?ID=EPORTAL005-1252291003-1942</Url>
      <Description>EPORTAL005-1252291003-1942</Description>
    </_dlc_DocIdUrl>
    <_dlc_DocId xmlns="2d3e4d8c-86b1-4eee-8356-b02c606ab54c">EPORTAL005-1252291003-1942</_dlc_DocId>
  </documentManagement>
</p:properti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7d918a52-aad2-4b01-b024-1c3610e8c12d" ContentTypeId="0x010100F48EF307B9BDE94FAD2E991BF2724B3701"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D881828-048E-4B58-8CF9-CE6F93A9F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6AA7ED-8742-4125-9DB1-D50DA555626E}">
  <ds:schemaRefs>
    <ds:schemaRef ds:uri="http://schemas.microsoft.com/sharepoint/v3/contenttype/forms"/>
  </ds:schemaRefs>
</ds:datastoreItem>
</file>

<file path=customXml/itemProps3.xml><?xml version="1.0" encoding="utf-8"?>
<ds:datastoreItem xmlns:ds="http://schemas.openxmlformats.org/officeDocument/2006/customXml" ds:itemID="{C265F16E-A664-4A6E-B87D-03D4CD36E35F}">
  <ds:schemaRefs>
    <ds:schemaRef ds:uri="http://purl.org/dc/dcmitype/"/>
    <ds:schemaRef ds:uri="http://schemas.microsoft.com/office/infopath/2007/PartnerControls"/>
    <ds:schemaRef ds:uri="2d3e4d8c-86b1-4eee-8356-b02c606ab54c"/>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911aaef3-4a3d-4443-b5a6-dd9bb298624f"/>
    <ds:schemaRef ds:uri="e0affd41-4d8c-4ae6-a95f-0286e664d205"/>
  </ds:schemaRefs>
</ds:datastoreItem>
</file>

<file path=customXml/itemProps4.xml><?xml version="1.0" encoding="utf-8"?>
<ds:datastoreItem xmlns:ds="http://schemas.openxmlformats.org/officeDocument/2006/customXml" ds:itemID="{D450A613-C3FE-46B5-9C85-34380EB39813}">
  <ds:schemaRefs>
    <ds:schemaRef ds:uri="http://schemas.microsoft.com/office/2006/metadata/longProperties"/>
  </ds:schemaRefs>
</ds:datastoreItem>
</file>

<file path=customXml/itemProps5.xml><?xml version="1.0" encoding="utf-8"?>
<ds:datastoreItem xmlns:ds="http://schemas.openxmlformats.org/officeDocument/2006/customXml" ds:itemID="{44C6DB29-BD8B-4405-A784-4308D7A6F622}">
  <ds:schemaRefs>
    <ds:schemaRef ds:uri="Microsoft.SharePoint.Taxonomy.ContentTypeSync"/>
  </ds:schemaRefs>
</ds:datastoreItem>
</file>

<file path=customXml/itemProps6.xml><?xml version="1.0" encoding="utf-8"?>
<ds:datastoreItem xmlns:ds="http://schemas.openxmlformats.org/officeDocument/2006/customXml" ds:itemID="{D124839E-EFAD-4DC7-87DA-BDF7442A709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2023-04-03T05:29:46Z</dcterms:created>
  <dcterms:modified xsi:type="dcterms:W3CDTF">2023-05-30T03:09:28Z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EPORTAL005-1252291003-1884</vt:lpwstr>
  </property>
  <property fmtid="{D5CDD505-2E9C-101B-9397-08002B2CF9AE}" pid="3" name="_dlc_DocIdItemGuid">
    <vt:lpwstr>60613097-7037-41d8-a302-e3c25d47a7ce</vt:lpwstr>
  </property>
  <property fmtid="{D5CDD505-2E9C-101B-9397-08002B2CF9AE}" pid="4" name="_dlc_DocIdUrl">
    <vt:lpwstr>https://vec365.sharepoint.com/sites/eportal-005/_layouts/15/DocIdRedir.aspx?ID=EPORTAL005-1252291003-1884, EPORTAL005-1252291003-1884</vt:lpwstr>
  </property>
  <property fmtid="{D5CDD505-2E9C-101B-9397-08002B2CF9AE}" pid="5" name="TaxKeyword">
    <vt:lpwstr/>
  </property>
  <property fmtid="{D5CDD505-2E9C-101B-9397-08002B2CF9AE}" pid="6" name="Records Category">
    <vt:lpwstr/>
  </property>
  <property fmtid="{D5CDD505-2E9C-101B-9397-08002B2CF9AE}" pid="7" name="RevIMBCS">
    <vt:lpwstr>7;#Z_Unsentenced|aea6191a-5e1f-4e42-a7ce-0dbae88f6f66</vt:lpwstr>
  </property>
  <property fmtid="{D5CDD505-2E9C-101B-9397-08002B2CF9AE}" pid="8" name="Document Type">
    <vt:lpwstr/>
  </property>
  <property fmtid="{D5CDD505-2E9C-101B-9397-08002B2CF9AE}" pid="9" name="Agency">
    <vt:lpwstr>1;#Victorian Electoral Commission|80f02476-18e5-44b8-b6bf-9dffda064e6e</vt:lpwstr>
  </property>
  <property fmtid="{D5CDD505-2E9C-101B-9397-08002B2CF9AE}" pid="10" name="ContentTypeId">
    <vt:lpwstr>0x010100F48EF307B9BDE94FAD2E991BF2724B3701001448A02634C0AB46B43FC6460723380A</vt:lpwstr>
  </property>
  <property fmtid="{D5CDD505-2E9C-101B-9397-08002B2CF9AE}" pid="11" name="oebf8776aeef45c2ac52031d8b3a3a05">
    <vt:lpwstr/>
  </property>
  <property fmtid="{D5CDD505-2E9C-101B-9397-08002B2CF9AE}" pid="12" name="n313aaee84f34c5181c1bf8429be1e14">
    <vt:lpwstr/>
  </property>
  <property fmtid="{D5CDD505-2E9C-101B-9397-08002B2CF9AE}" pid="13" name="MediaServiceImageTags">
    <vt:lpwstr/>
  </property>
  <property fmtid="{D5CDD505-2E9C-101B-9397-08002B2CF9AE}" pid="14" name="g27cbe6a8534470090c2084bae4d830a">
    <vt:lpwstr/>
  </property>
  <property fmtid="{D5CDD505-2E9C-101B-9397-08002B2CF9AE}" pid="15" name="k8ac677a5b284ae9b558dfebc9dd44ba">
    <vt:lpwstr/>
  </property>
  <property fmtid="{D5CDD505-2E9C-101B-9397-08002B2CF9AE}" pid="16" name="Council">
    <vt:lpwstr/>
  </property>
  <property fmtid="{D5CDD505-2E9C-101B-9397-08002B2CF9AE}" pid="17" name="SubmissionStage">
    <vt:lpwstr/>
  </property>
  <property fmtid="{D5CDD505-2E9C-101B-9397-08002B2CF9AE}" pid="18" name="Disposition">
    <vt:lpwstr/>
  </property>
  <property fmtid="{D5CDD505-2E9C-101B-9397-08002B2CF9AE}" pid="19" name="CategoryOfComplaint">
    <vt:lpwstr/>
  </property>
</Properties>
</file>