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6" documentId="8_{22DFFB19-5C62-4A0D-8364-1517B9886417}" xr6:coauthVersionLast="47" xr6:coauthVersionMax="47" xr10:uidLastSave="{DD0F1473-34D5-4367-9773-ADEDCAC75127}"/>
  <bookViews>
    <workbookView xWindow="2190" yWindow="1710" windowWidth="21600" windowHeight="11385" xr2:uid="{00000000-000D-0000-FFFF-FFFF00000000}"/>
  </bookViews>
  <sheets>
    <sheet name="Results-DistributionPreferentia"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8" i="1" s="1"/>
  <c r="G20" i="1" s="1"/>
  <c r="G22" i="1" s="1"/>
  <c r="G24" i="1" s="1"/>
  <c r="I16" i="1"/>
  <c r="I18" i="1" s="1"/>
  <c r="I20" i="1" s="1"/>
  <c r="C16" i="1"/>
  <c r="C18" i="1" s="1"/>
  <c r="C20" i="1" s="1"/>
  <c r="C22" i="1" s="1"/>
  <c r="C24" i="1" s="1"/>
  <c r="E16" i="1"/>
  <c r="F16" i="1"/>
  <c r="F18" i="1" s="1"/>
  <c r="F20" i="1" s="1"/>
  <c r="F22" i="1" s="1"/>
  <c r="B16" i="1"/>
  <c r="B18" i="1" s="1"/>
  <c r="J14" i="1"/>
  <c r="J15" i="1"/>
  <c r="J17" i="1"/>
  <c r="J19" i="1"/>
  <c r="J21" i="1"/>
  <c r="J23" i="1"/>
  <c r="J25" i="1"/>
  <c r="J26" i="1"/>
  <c r="J20" i="1" l="1"/>
  <c r="J18" i="1"/>
  <c r="J16" i="1"/>
  <c r="J24" i="1"/>
  <c r="J22" i="1"/>
</calcChain>
</file>

<file path=xl/sharedStrings.xml><?xml version="1.0" encoding="utf-8"?>
<sst xmlns="http://schemas.openxmlformats.org/spreadsheetml/2006/main" count="28" uniqueCount="25">
  <si>
    <t>Candidates Names (in ballot paper order)</t>
  </si>
  <si>
    <t>Progressive Total</t>
  </si>
  <si>
    <t>FINAL TOTAL</t>
  </si>
  <si>
    <t>State Election 2022</t>
  </si>
  <si>
    <t>TOTAL</t>
  </si>
  <si>
    <t>Total first preference votes recorded for each candidate</t>
  </si>
  <si>
    <t>Lowan District</t>
  </si>
  <si>
    <t>Transfer of 1018 ballot papers of RAMSAY, Tamasin (1st excluded candidate)</t>
  </si>
  <si>
    <t>Transfer of 1829 ballot papers of COLEMAN, Robert (2nd excluded candidate)</t>
  </si>
  <si>
    <t>Transfer of 3110 ballot papers of LANE, Richard (4th excluded candidate)</t>
  </si>
  <si>
    <t>Transfer of 2338 ballot papers of ETHERTON, Richard (3rd excluded candidate)</t>
  </si>
  <si>
    <t>Transfer of 4166 ballot papers of MEAD, Amanda (5th excluded candidate)</t>
  </si>
  <si>
    <t>Name of Elected Candidate: KEALY, Emma</t>
  </si>
  <si>
    <t>KEALY, 
Emma</t>
  </si>
  <si>
    <t>RAMSAY, 
Tamasin</t>
  </si>
  <si>
    <t>ETHERTON, 
Richard</t>
  </si>
  <si>
    <t>COLEMAN, 
Robert</t>
  </si>
  <si>
    <t>MEAD, 
Amanda</t>
  </si>
  <si>
    <t>MONAGHAN, 
Mick</t>
  </si>
  <si>
    <t>LANE, 
Richard</t>
  </si>
  <si>
    <t>Number of informal votes 2622</t>
  </si>
  <si>
    <t>Total Valid first preference votes polled for all candidates 43240</t>
  </si>
  <si>
    <t>Number of votes required to constitute an absolute majority on first count 21621</t>
  </si>
  <si>
    <t>Indicative Distribution of Preference Votes</t>
  </si>
  <si>
    <r>
      <t xml:space="preserve">Disclaimer: </t>
    </r>
    <r>
      <rPr>
        <sz val="9"/>
        <color indexed="8"/>
        <rFont val="Tahoma"/>
        <family val="2"/>
      </rPr>
      <t>This distribution was calculated after the 2022 State election for information purposes only. As the successful candidate achieved an absolute majority before all or any preferences were distributed, this count shows how all preferences would have flowed down to the final two candidates. This distribution has no bearing on the election result. For official results, please refer to vec.vic.gov.au/election2022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</si>
</sst>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20"/>
      <color indexed="10"/>
      <name val="Tahoma"/>
      <charset val="1"/>
    </font>
    <font>
      <sz val="8"/>
      <color indexed="8"/>
      <name val="Tahoma"/>
      <charset val="1"/>
    </font>
    <font>
      <b/>
      <sz val="14"/>
      <color indexed="8"/>
      <name val="Tahoma"/>
      <charset val="1"/>
    </font>
    <font>
      <b/>
      <sz val="11.95"/>
      <color indexed="8"/>
      <name val="Tahoma"/>
      <charset val="1"/>
    </font>
    <font>
      <sz val="10"/>
      <color indexed="8"/>
      <name val="Tahoma"/>
      <charset val="1"/>
    </font>
    <font>
      <b/>
      <sz val="10"/>
      <color indexed="8"/>
      <name val="Arial"/>
      <charset val="1"/>
    </font>
    <font>
      <sz val="10"/>
      <color indexed="8"/>
      <name val="Tahoma"/>
      <family val="2"/>
    </font>
    <font>
      <sz val="8"/>
      <color indexed="8"/>
      <name val="Tahoma"/>
      <family val="2"/>
    </font>
    <font>
      <b/>
      <sz val="9"/>
      <color indexed="8"/>
      <name val="Tahoma"/>
      <family val="2"/>
    </font>
    <font>
      <sz val="9"/>
      <color indexed="8"/>
      <name val="Tahoma"/>
      <family val="2"/>
    </font>
  </fonts>
  <fills count="2">
    <fill>
      <patternFill patternType="none"/>
    </fill>
    <fill>
      <patternFill patternType="gray125"/>
    </fill>
  </fills>
  <borders count="4">
    <border>
      <left/>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1">
    <xf numFmtId="0" fontId="0" fillId="0" borderId="0"/>
  </cellStyleXfs>
  <cellXfs count="26">
    <xf numFmtId="0" fontId="0" fillId="0" borderId="0" xfId="0"/>
    <xf numFmtId="0" fontId="2" fillId="0" borderId="1" xfId="0" applyFont="1" applyBorder="1" applyAlignment="1" applyProtection="1">
      <alignment horizontal="left" wrapText="1" readingOrder="1"/>
      <protection locked="0"/>
    </xf>
    <xf numFmtId="0" fontId="2" fillId="0" borderId="1" xfId="0" applyFont="1" applyBorder="1" applyAlignment="1" applyProtection="1">
      <alignment horizontal="center" wrapText="1" readingOrder="1"/>
      <protection locked="0"/>
    </xf>
    <xf numFmtId="0" fontId="2"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vertical="center" wrapText="1" readingOrder="1"/>
      <protection locked="0"/>
    </xf>
    <xf numFmtId="1" fontId="2" fillId="0" borderId="1" xfId="0" applyNumberFormat="1" applyFont="1" applyBorder="1" applyAlignment="1" applyProtection="1">
      <alignment horizontal="center" vertical="center" wrapText="1" readingOrder="1"/>
      <protection locked="0"/>
    </xf>
    <xf numFmtId="0" fontId="8" fillId="0" borderId="1" xfId="0" applyFont="1" applyBorder="1" applyAlignment="1" applyProtection="1">
      <alignment horizontal="left" vertical="center" wrapText="1" readingOrder="1"/>
      <protection locked="0"/>
    </xf>
    <xf numFmtId="0" fontId="2" fillId="0" borderId="1" xfId="0" applyFont="1" applyBorder="1" applyAlignment="1" applyProtection="1">
      <alignment horizontal="center" vertical="top" wrapText="1" readingOrder="1"/>
      <protection locked="0"/>
    </xf>
    <xf numFmtId="0" fontId="2" fillId="0" borderId="1" xfId="0" applyFont="1" applyFill="1" applyBorder="1" applyAlignment="1" applyProtection="1">
      <alignment horizontal="center" vertical="center" wrapText="1" readingOrder="1"/>
      <protection locked="0"/>
    </xf>
    <xf numFmtId="0" fontId="0" fillId="0" borderId="0" xfId="0"/>
    <xf numFmtId="0" fontId="4" fillId="0" borderId="0" xfId="0" applyFont="1" applyAlignment="1" applyProtection="1">
      <alignment vertical="top" wrapText="1" readingOrder="1"/>
      <protection locked="0"/>
    </xf>
    <xf numFmtId="0" fontId="2" fillId="0" borderId="1" xfId="0" applyFont="1" applyBorder="1" applyAlignment="1" applyProtection="1">
      <alignment horizontal="center" vertical="center" wrapText="1" readingOrder="1"/>
      <protection locked="0"/>
    </xf>
    <xf numFmtId="0" fontId="0" fillId="0" borderId="2" xfId="0" applyBorder="1" applyAlignment="1" applyProtection="1">
      <alignment vertical="top" wrapText="1"/>
      <protection locked="0"/>
    </xf>
    <xf numFmtId="0" fontId="2" fillId="0" borderId="1" xfId="0" applyFont="1" applyBorder="1" applyAlignment="1" applyProtection="1">
      <alignment horizontal="center" wrapText="1" readingOrder="1"/>
      <protection locked="0"/>
    </xf>
    <xf numFmtId="0" fontId="6" fillId="0" borderId="0" xfId="0" applyFont="1" applyAlignment="1" applyProtection="1">
      <alignment vertical="top" wrapText="1" readingOrder="1"/>
      <protection locked="0"/>
    </xf>
    <xf numFmtId="0" fontId="0" fillId="0" borderId="0" xfId="0"/>
    <xf numFmtId="0" fontId="2" fillId="0" borderId="3" xfId="0" applyFont="1" applyBorder="1" applyAlignment="1" applyProtection="1">
      <alignment horizontal="center" vertical="center" wrapText="1" readingOrder="1"/>
      <protection locked="0"/>
    </xf>
    <xf numFmtId="0" fontId="2" fillId="0" borderId="2" xfId="0" applyFont="1" applyBorder="1" applyAlignment="1" applyProtection="1">
      <alignment horizontal="center" vertical="center" wrapText="1" readingOrder="1"/>
      <protection locked="0"/>
    </xf>
    <xf numFmtId="0" fontId="7" fillId="0" borderId="0" xfId="0" applyFont="1" applyAlignment="1" applyProtection="1">
      <alignment vertical="top" wrapText="1" readingOrder="1"/>
      <protection locked="0"/>
    </xf>
    <xf numFmtId="0" fontId="8" fillId="0" borderId="1" xfId="0" applyFont="1" applyBorder="1" applyAlignment="1" applyProtection="1">
      <alignment horizontal="center" vertical="top" wrapText="1" readingOrder="1"/>
      <protection locked="0"/>
    </xf>
    <xf numFmtId="0" fontId="1" fillId="0" borderId="0" xfId="0"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4" fillId="0" borderId="0" xfId="0" applyFont="1" applyAlignment="1" applyProtection="1">
      <alignment vertical="top" wrapText="1" readingOrder="1"/>
      <protection locked="0"/>
    </xf>
    <xf numFmtId="0" fontId="5" fillId="0" borderId="0" xfId="0" applyFont="1" applyAlignment="1" applyProtection="1">
      <alignment vertical="top" wrapText="1" readingOrder="1"/>
      <protection locked="0"/>
    </xf>
    <xf numFmtId="0" fontId="9" fillId="0" borderId="0" xfId="0" applyFont="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12</xdr:row>
      <xdr:rowOff>0</xdr:rowOff>
    </xdr:from>
    <xdr:to>
      <xdr:col>8</xdr:col>
      <xdr:colOff>714376</xdr:colOff>
      <xdr:row>22</xdr:row>
      <xdr:rowOff>252119</xdr:rowOff>
    </xdr:to>
    <xdr:sp macro="" textlink="">
      <xdr:nvSpPr>
        <xdr:cNvPr id="2" name="TextBox 1">
          <a:extLst>
            <a:ext uri="{FF2B5EF4-FFF2-40B4-BE49-F238E27FC236}">
              <a16:creationId xmlns:a16="http://schemas.microsoft.com/office/drawing/2014/main" id="{41A2CC5D-7823-4B2A-B312-BC17B9ACBE8F}"/>
            </a:ext>
          </a:extLst>
        </xdr:cNvPr>
        <xdr:cNvSpPr txBox="1"/>
      </xdr:nvSpPr>
      <xdr:spPr>
        <a:xfrm rot="19073958">
          <a:off x="2790825" y="2990850"/>
          <a:ext cx="5848351" cy="2395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6600">
              <a:solidFill>
                <a:schemeClr val="bg1">
                  <a:lumMod val="75000"/>
                  <a:alpha val="30000"/>
                </a:schemeClr>
              </a:solidFill>
              <a:latin typeface="Arial" panose="020B0604020202020204" pitchFamily="34" charset="0"/>
              <a:cs typeface="Arial" panose="020B0604020202020204" pitchFamily="34" charset="0"/>
            </a:rPr>
            <a:t>For</a:t>
          </a:r>
          <a:r>
            <a:rPr lang="en-AU" sz="6600" baseline="0">
              <a:solidFill>
                <a:schemeClr val="bg1">
                  <a:lumMod val="75000"/>
                  <a:alpha val="30000"/>
                </a:schemeClr>
              </a:solidFill>
              <a:latin typeface="Arial" panose="020B0604020202020204" pitchFamily="34" charset="0"/>
              <a:cs typeface="Arial" panose="020B0604020202020204" pitchFamily="34" charset="0"/>
            </a:rPr>
            <a:t> information </a:t>
          </a:r>
        </a:p>
        <a:p>
          <a:pPr algn="ctr"/>
          <a:r>
            <a:rPr lang="en-AU" sz="6600" baseline="0">
              <a:solidFill>
                <a:schemeClr val="bg1">
                  <a:lumMod val="75000"/>
                  <a:alpha val="30000"/>
                </a:schemeClr>
              </a:solidFill>
              <a:latin typeface="Arial" panose="020B0604020202020204" pitchFamily="34" charset="0"/>
              <a:cs typeface="Arial" panose="020B0604020202020204" pitchFamily="34" charset="0"/>
            </a:rPr>
            <a:t>purposes only</a:t>
          </a:r>
          <a:endParaRPr lang="en-AU" sz="6600">
            <a:solidFill>
              <a:schemeClr val="bg1">
                <a:lumMod val="75000"/>
                <a:alpha val="3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topLeftCell="A4" zoomScaleNormal="100" workbookViewId="0">
      <selection activeCell="J13" sqref="J13"/>
    </sheetView>
  </sheetViews>
  <sheetFormatPr defaultRowHeight="12.75" x14ac:dyDescent="0.2"/>
  <cols>
    <col min="1" max="1" width="41.85546875" customWidth="1"/>
    <col min="2" max="6" width="12.85546875" customWidth="1"/>
    <col min="7" max="7" width="9.5703125" customWidth="1"/>
    <col min="8" max="8" width="3.140625" customWidth="1"/>
    <col min="9" max="10" width="12.85546875" customWidth="1"/>
  </cols>
  <sheetData>
    <row r="1" spans="1:10" ht="31.35" customHeight="1" x14ac:dyDescent="0.2">
      <c r="A1" s="20" t="s">
        <v>23</v>
      </c>
      <c r="B1" s="15"/>
      <c r="C1" s="15"/>
      <c r="D1" s="15"/>
      <c r="E1" s="15"/>
      <c r="F1" s="15"/>
      <c r="G1" s="15"/>
    </row>
    <row r="2" spans="1:10" ht="17.100000000000001" customHeight="1" x14ac:dyDescent="0.2">
      <c r="A2" s="21"/>
      <c r="B2" s="15"/>
      <c r="C2" s="15"/>
      <c r="D2" s="15"/>
      <c r="E2" s="15"/>
      <c r="F2" s="15"/>
      <c r="G2" s="15"/>
    </row>
    <row r="3" spans="1:10" ht="23.1" customHeight="1" x14ac:dyDescent="0.2">
      <c r="A3" s="22" t="s">
        <v>3</v>
      </c>
      <c r="B3" s="15"/>
      <c r="C3" s="15"/>
      <c r="D3" s="15"/>
      <c r="E3" s="15"/>
      <c r="F3" s="15"/>
      <c r="G3" s="15"/>
    </row>
    <row r="4" spans="1:10" ht="19.350000000000001" customHeight="1" x14ac:dyDescent="0.2">
      <c r="A4" s="23" t="s">
        <v>6</v>
      </c>
      <c r="B4" s="15"/>
      <c r="C4" s="15"/>
      <c r="D4" s="15"/>
      <c r="E4" s="15"/>
      <c r="F4" s="15"/>
      <c r="G4" s="15"/>
    </row>
    <row r="5" spans="1:10" s="9" customFormat="1" ht="19.350000000000001" customHeight="1" x14ac:dyDescent="0.2">
      <c r="A5" s="10"/>
    </row>
    <row r="6" spans="1:10" s="9" customFormat="1" ht="19.350000000000001" customHeight="1" x14ac:dyDescent="0.2">
      <c r="A6" s="25" t="s">
        <v>24</v>
      </c>
      <c r="B6" s="25"/>
      <c r="C6" s="25"/>
      <c r="D6" s="25"/>
      <c r="E6" s="25"/>
      <c r="F6" s="25"/>
      <c r="G6" s="25"/>
    </row>
    <row r="7" spans="1:10" s="9" customFormat="1" ht="19.350000000000001" customHeight="1" x14ac:dyDescent="0.2">
      <c r="A7" s="25"/>
      <c r="B7" s="25"/>
      <c r="C7" s="25"/>
      <c r="D7" s="25"/>
      <c r="E7" s="25"/>
      <c r="F7" s="25"/>
      <c r="G7" s="25"/>
    </row>
    <row r="8" spans="1:10" ht="17.100000000000001" customHeight="1" x14ac:dyDescent="0.2">
      <c r="A8" s="24"/>
      <c r="B8" s="15"/>
      <c r="C8" s="15"/>
      <c r="D8" s="15"/>
      <c r="E8" s="15"/>
      <c r="F8" s="15"/>
      <c r="G8" s="15"/>
    </row>
    <row r="9" spans="1:10" ht="17.100000000000001" customHeight="1" x14ac:dyDescent="0.2">
      <c r="A9" s="18" t="s">
        <v>21</v>
      </c>
      <c r="B9" s="15"/>
      <c r="C9" s="15"/>
      <c r="D9" s="15"/>
      <c r="E9" s="15"/>
      <c r="F9" s="15"/>
      <c r="G9" s="15"/>
    </row>
    <row r="10" spans="1:10" ht="16.350000000000001" customHeight="1" x14ac:dyDescent="0.2">
      <c r="A10" s="18" t="s">
        <v>22</v>
      </c>
      <c r="B10" s="15"/>
      <c r="C10" s="15"/>
      <c r="D10" s="15"/>
      <c r="E10" s="15"/>
      <c r="F10" s="15"/>
      <c r="G10" s="15"/>
    </row>
    <row r="11" spans="1:10" ht="16.350000000000001" customHeight="1" x14ac:dyDescent="0.2">
      <c r="A11" s="18" t="s">
        <v>20</v>
      </c>
      <c r="B11" s="15"/>
      <c r="C11" s="15"/>
      <c r="D11" s="15"/>
      <c r="E11" s="15"/>
      <c r="F11" s="15"/>
      <c r="G11" s="15"/>
    </row>
    <row r="12" spans="1:10" ht="26.85" customHeight="1" x14ac:dyDescent="0.2"/>
    <row r="13" spans="1:10" ht="21" x14ac:dyDescent="0.2">
      <c r="A13" s="3" t="s">
        <v>0</v>
      </c>
      <c r="B13" s="7" t="s">
        <v>15</v>
      </c>
      <c r="C13" s="7" t="s">
        <v>13</v>
      </c>
      <c r="D13" s="7" t="s">
        <v>14</v>
      </c>
      <c r="E13" s="7" t="s">
        <v>16</v>
      </c>
      <c r="F13" s="7" t="s">
        <v>17</v>
      </c>
      <c r="G13" s="19" t="s">
        <v>18</v>
      </c>
      <c r="H13" s="12"/>
      <c r="I13" s="7" t="s">
        <v>19</v>
      </c>
      <c r="J13" s="2" t="s">
        <v>4</v>
      </c>
    </row>
    <row r="14" spans="1:10" x14ac:dyDescent="0.2">
      <c r="A14" s="3" t="s">
        <v>5</v>
      </c>
      <c r="B14" s="5">
        <v>1706</v>
      </c>
      <c r="C14" s="4">
        <v>25487</v>
      </c>
      <c r="D14" s="4">
        <v>1018</v>
      </c>
      <c r="E14" s="4">
        <v>1572</v>
      </c>
      <c r="F14" s="8">
        <v>2324</v>
      </c>
      <c r="G14" s="11">
        <v>8560</v>
      </c>
      <c r="H14" s="12"/>
      <c r="I14" s="4">
        <v>2573</v>
      </c>
      <c r="J14" s="4">
        <f t="shared" ref="J14:J23" si="0">SUM(B14:I14)</f>
        <v>43240</v>
      </c>
    </row>
    <row r="15" spans="1:10" ht="21" x14ac:dyDescent="0.2">
      <c r="A15" s="6" t="s">
        <v>7</v>
      </c>
      <c r="B15" s="4">
        <v>160</v>
      </c>
      <c r="C15" s="4">
        <v>193</v>
      </c>
      <c r="D15" s="4"/>
      <c r="E15" s="4">
        <v>257</v>
      </c>
      <c r="F15" s="4">
        <v>79</v>
      </c>
      <c r="G15" s="11">
        <v>121</v>
      </c>
      <c r="H15" s="12"/>
      <c r="I15" s="4">
        <v>208</v>
      </c>
      <c r="J15" s="4">
        <f t="shared" si="0"/>
        <v>1018</v>
      </c>
    </row>
    <row r="16" spans="1:10" x14ac:dyDescent="0.2">
      <c r="A16" s="1" t="s">
        <v>1</v>
      </c>
      <c r="B16" s="2">
        <f t="shared" ref="B16:F16" si="1">B14+B15</f>
        <v>1866</v>
      </c>
      <c r="C16" s="2">
        <f t="shared" si="1"/>
        <v>25680</v>
      </c>
      <c r="D16" s="2"/>
      <c r="E16" s="2">
        <f t="shared" si="1"/>
        <v>1829</v>
      </c>
      <c r="F16" s="2">
        <f t="shared" si="1"/>
        <v>2403</v>
      </c>
      <c r="G16" s="13">
        <f>G14+G15</f>
        <v>8681</v>
      </c>
      <c r="H16" s="12"/>
      <c r="I16" s="2">
        <f>I14+I15</f>
        <v>2781</v>
      </c>
      <c r="J16" s="4">
        <f t="shared" si="0"/>
        <v>43240</v>
      </c>
    </row>
    <row r="17" spans="1:10" ht="21" x14ac:dyDescent="0.2">
      <c r="A17" s="3" t="s">
        <v>8</v>
      </c>
      <c r="B17" s="4">
        <v>472</v>
      </c>
      <c r="C17" s="4">
        <v>598</v>
      </c>
      <c r="D17" s="4"/>
      <c r="E17" s="4"/>
      <c r="F17" s="4">
        <v>392</v>
      </c>
      <c r="G17" s="11">
        <v>210</v>
      </c>
      <c r="H17" s="12"/>
      <c r="I17" s="4">
        <v>157</v>
      </c>
      <c r="J17" s="4">
        <f t="shared" si="0"/>
        <v>1829</v>
      </c>
    </row>
    <row r="18" spans="1:10" x14ac:dyDescent="0.2">
      <c r="A18" s="1" t="s">
        <v>1</v>
      </c>
      <c r="B18" s="2">
        <f>B16+B17</f>
        <v>2338</v>
      </c>
      <c r="C18" s="2">
        <f>C16+C17</f>
        <v>26278</v>
      </c>
      <c r="D18" s="2"/>
      <c r="E18" s="2"/>
      <c r="F18" s="2">
        <f>F16+F17</f>
        <v>2795</v>
      </c>
      <c r="G18" s="13">
        <f>G16+G17</f>
        <v>8891</v>
      </c>
      <c r="H18" s="12"/>
      <c r="I18" s="2">
        <f>I16+I17</f>
        <v>2938</v>
      </c>
      <c r="J18" s="4">
        <f t="shared" si="0"/>
        <v>43240</v>
      </c>
    </row>
    <row r="19" spans="1:10" ht="21" x14ac:dyDescent="0.2">
      <c r="A19" s="3" t="s">
        <v>10</v>
      </c>
      <c r="B19" s="4"/>
      <c r="C19" s="4">
        <v>1117</v>
      </c>
      <c r="D19" s="4"/>
      <c r="E19" s="4"/>
      <c r="F19" s="4">
        <v>855</v>
      </c>
      <c r="G19" s="11">
        <v>194</v>
      </c>
      <c r="H19" s="12"/>
      <c r="I19" s="4">
        <v>172</v>
      </c>
      <c r="J19" s="4">
        <f t="shared" si="0"/>
        <v>2338</v>
      </c>
    </row>
    <row r="20" spans="1:10" x14ac:dyDescent="0.2">
      <c r="A20" s="1" t="s">
        <v>1</v>
      </c>
      <c r="B20" s="2"/>
      <c r="C20" s="2">
        <f>C18+C19</f>
        <v>27395</v>
      </c>
      <c r="D20" s="2"/>
      <c r="E20" s="2"/>
      <c r="F20" s="2">
        <f>F18+F19</f>
        <v>3650</v>
      </c>
      <c r="G20" s="13">
        <f>G18+G19</f>
        <v>9085</v>
      </c>
      <c r="H20" s="12"/>
      <c r="I20" s="2">
        <f>I18+I19</f>
        <v>3110</v>
      </c>
      <c r="J20" s="4">
        <f t="shared" si="0"/>
        <v>43240</v>
      </c>
    </row>
    <row r="21" spans="1:10" ht="21" x14ac:dyDescent="0.2">
      <c r="A21" s="3" t="s">
        <v>9</v>
      </c>
      <c r="B21" s="4"/>
      <c r="C21" s="4">
        <v>644</v>
      </c>
      <c r="D21" s="4"/>
      <c r="E21" s="4"/>
      <c r="F21" s="4">
        <v>516</v>
      </c>
      <c r="G21" s="11">
        <v>1950</v>
      </c>
      <c r="H21" s="12"/>
      <c r="I21" s="4"/>
      <c r="J21" s="4">
        <f t="shared" si="0"/>
        <v>3110</v>
      </c>
    </row>
    <row r="22" spans="1:10" x14ac:dyDescent="0.2">
      <c r="A22" s="1" t="s">
        <v>1</v>
      </c>
      <c r="B22" s="4"/>
      <c r="C22" s="4">
        <f>C20+C21</f>
        <v>28039</v>
      </c>
      <c r="D22" s="4"/>
      <c r="E22" s="4"/>
      <c r="F22" s="4">
        <f>F20+F21</f>
        <v>4166</v>
      </c>
      <c r="G22" s="13">
        <f>G20+G21</f>
        <v>11035</v>
      </c>
      <c r="H22" s="12"/>
      <c r="I22" s="2"/>
      <c r="J22" s="4">
        <f t="shared" si="0"/>
        <v>43240</v>
      </c>
    </row>
    <row r="23" spans="1:10" ht="21" x14ac:dyDescent="0.2">
      <c r="A23" s="3" t="s">
        <v>11</v>
      </c>
      <c r="B23" s="4"/>
      <c r="C23" s="4">
        <v>2902</v>
      </c>
      <c r="D23" s="4"/>
      <c r="E23" s="4"/>
      <c r="F23" s="4"/>
      <c r="G23" s="16">
        <v>1264</v>
      </c>
      <c r="H23" s="17"/>
      <c r="I23" s="4"/>
      <c r="J23" s="4">
        <f t="shared" si="0"/>
        <v>4166</v>
      </c>
    </row>
    <row r="24" spans="1:10" x14ac:dyDescent="0.2">
      <c r="A24" s="1" t="s">
        <v>2</v>
      </c>
      <c r="B24" s="2"/>
      <c r="C24" s="2">
        <f>C22+C23</f>
        <v>30941</v>
      </c>
      <c r="D24" s="2"/>
      <c r="E24" s="2"/>
      <c r="F24" s="2"/>
      <c r="G24" s="13">
        <f>G22+G23</f>
        <v>12299</v>
      </c>
      <c r="H24" s="12"/>
      <c r="I24" s="2"/>
      <c r="J24" s="4">
        <f>SUM(B24:I24)</f>
        <v>43240</v>
      </c>
    </row>
    <row r="25" spans="1:10" ht="409.6" hidden="1" customHeight="1" x14ac:dyDescent="0.2">
      <c r="J25" s="4">
        <f>SUM(B25:I25)</f>
        <v>0</v>
      </c>
    </row>
    <row r="26" spans="1:10" ht="2.85" customHeight="1" x14ac:dyDescent="0.2">
      <c r="J26" s="4">
        <f>SUM(B26:I26)</f>
        <v>0</v>
      </c>
    </row>
    <row r="27" spans="1:10" ht="19.350000000000001" customHeight="1" x14ac:dyDescent="0.2">
      <c r="A27" s="14" t="s">
        <v>12</v>
      </c>
      <c r="B27" s="15"/>
      <c r="C27" s="15"/>
    </row>
    <row r="28" spans="1:10" ht="1.7" customHeight="1" x14ac:dyDescent="0.2"/>
  </sheetData>
  <mergeCells count="22">
    <mergeCell ref="A1:G1"/>
    <mergeCell ref="A2:G2"/>
    <mergeCell ref="A3:G3"/>
    <mergeCell ref="A4:G4"/>
    <mergeCell ref="A8:G8"/>
    <mergeCell ref="A6:G7"/>
    <mergeCell ref="A9:G9"/>
    <mergeCell ref="A10:G10"/>
    <mergeCell ref="A11:G11"/>
    <mergeCell ref="G13:H13"/>
    <mergeCell ref="G14:H14"/>
    <mergeCell ref="G15:H15"/>
    <mergeCell ref="G16:H16"/>
    <mergeCell ref="A27:C27"/>
    <mergeCell ref="G22:H22"/>
    <mergeCell ref="G23:H23"/>
    <mergeCell ref="G17:H17"/>
    <mergeCell ref="G18:H18"/>
    <mergeCell ref="G19:H19"/>
    <mergeCell ref="G20:H20"/>
    <mergeCell ref="G21:H21"/>
    <mergeCell ref="G24:H24"/>
  </mergeCells>
  <phoneticPr fontId="0" type="noConversion"/>
  <pageMargins left="0.78740157480314965" right="0.78740157480314965" top="0.78740157480314965" bottom="0.78740157480314965" header="0.78740157480314965" footer="0.78740157480314965"/>
  <pageSetup paperSize="9" scale="91" orientation="landscape" r:id="rId1"/>
  <headerFooter alignWithMargins="0">
    <oddFooter>&amp;L&amp;C&amp;R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EC Document" ma:contentTypeID="0x010100F48EF307B9BDE94FAD2E991BF2724B3701001448A02634C0AB46B43FC6460723380A" ma:contentTypeVersion="9403" ma:contentTypeDescription="A base content type created that contains columns that all documents managed in the system must include." ma:contentTypeScope="" ma:versionID="e4ca6b368a6b8d9c5c42d26f2c1b078d">
  <xsd:schema xmlns:xsd="http://www.w3.org/2001/XMLSchema" xmlns:xs="http://www.w3.org/2001/XMLSchema" xmlns:p="http://schemas.microsoft.com/office/2006/metadata/properties" xmlns:ns2="2d3e4d8c-86b1-4eee-8356-b02c606ab54c" xmlns:ns3="e0affd41-4d8c-4ae6-a95f-0286e664d205" xmlns:ns4="911aaef3-4a3d-4443-b5a6-dd9bb298624f" targetNamespace="http://schemas.microsoft.com/office/2006/metadata/properties" ma:root="true" ma:fieldsID="c7e46509ff84dc02c423df6d41726b6d" ns2:_="" ns3:_="" ns4:_="">
    <xsd:import namespace="2d3e4d8c-86b1-4eee-8356-b02c606ab54c"/>
    <xsd:import namespace="e0affd41-4d8c-4ae6-a95f-0286e664d205"/>
    <xsd:import namespace="911aaef3-4a3d-4443-b5a6-dd9bb298624f"/>
    <xsd:element name="properties">
      <xsd:complexType>
        <xsd:sequence>
          <xsd:element name="documentManagement">
            <xsd:complexType>
              <xsd:all>
                <xsd:element ref="ns2:f94e959ca20d4468815e4662d892c7ce" minOccurs="0"/>
                <xsd:element ref="ns2:TaxCatchAll" minOccurs="0"/>
                <xsd:element ref="ns2:TaxCatchAllLabel" minOccurs="0"/>
                <xsd:element ref="ns2:aa6d6a01bb12402aa2b6ef18fbfe029d" minOccurs="0"/>
                <xsd:element ref="ns2:TaxKeywordTaxHTField" minOccurs="0"/>
                <xsd:element ref="ns2:_dlc_DocId" minOccurs="0"/>
                <xsd:element ref="ns2:_dlc_DocIdUrl" minOccurs="0"/>
                <xsd:element ref="ns2:_dlc_DocIdPersistId" minOccurs="0"/>
                <xsd:element ref="ns2:i5ba89ef2f2f4b4389f2a61f8de37b25" minOccurs="0"/>
                <xsd:element ref="ns3:i0f84bba906045b4af568ee102a52dcb" minOccurs="0"/>
                <xsd:element ref="ns3:RecordsRelate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SearchProperties" minOccurs="0"/>
                <xsd:element ref="ns4:MediaServiceOCR" minOccurs="0"/>
                <xsd:element ref="ns4:MediaServiceGenerationTime" minOccurs="0"/>
                <xsd:element ref="ns4: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e4d8c-86b1-4eee-8356-b02c606ab54c" elementFormDefault="qualified">
    <xsd:import namespace="http://schemas.microsoft.com/office/2006/documentManagement/types"/>
    <xsd:import namespace="http://schemas.microsoft.com/office/infopath/2007/PartnerControls"/>
    <xsd:element name="f94e959ca20d4468815e4662d892c7ce" ma:index="8" nillable="true" ma:taxonomy="true" ma:internalName="f94e959ca20d4468815e4662d892c7ce" ma:taxonomyFieldName="Document_x0020_Type" ma:displayName="Document Type" ma:default="" ma:fieldId="{f94e959c-a20d-4468-815e-4662d892c7ce}" ma:sspId="7d918a52-aad2-4b01-b024-1c3610e8c12d" ma:termSetId="d61e6523-6ba4-473a-9228-bc38516de5d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152a4b3-aea4-4c2e-8003-92ab71be665e}" ma:internalName="TaxCatchAll" ma:showField="CatchAllData"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152a4b3-aea4-4c2e-8003-92ab71be665e}" ma:internalName="TaxCatchAllLabel" ma:readOnly="true" ma:showField="CatchAllDataLabel"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aa6d6a01bb12402aa2b6ef18fbfe029d" ma:index="12" nillable="true" ma:taxonomy="true" ma:internalName="aa6d6a01bb12402aa2b6ef18fbfe029d" ma:taxonomyFieldName="Records_x0020_Category" ma:displayName="Records Category" ma:default="" ma:fieldId="{aa6d6a01-bb12-402a-a2b6-ef18fbfe029d}" ma:sspId="7d918a52-aad2-4b01-b024-1c3610e8c12d" ma:termSetId="092e8099-97e5-49d3-8fdf-5678b689c29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7d918a52-aad2-4b01-b024-1c3610e8c12d"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i5ba89ef2f2f4b4389f2a61f8de37b25" ma:index="19" nillable="true" ma:taxonomy="true" ma:internalName="i5ba89ef2f2f4b4389f2a61f8de37b25" ma:taxonomyFieldName="Agency" ma:displayName="Agency" ma:default="1;#Victorian Electoral Commission|80f02476-18e5-44b8-b6bf-9dffda064e6e" ma:fieldId="{25ba89ef-2f2f-4b43-89f2-a61f8de37b25}" ma:sspId="7d918a52-aad2-4b01-b024-1c3610e8c12d" ma:termSetId="2146153f-5391-4dee-a3f2-da48956958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affd41-4d8c-4ae6-a95f-0286e664d205" elementFormDefault="qualified">
    <xsd:import namespace="http://schemas.microsoft.com/office/2006/documentManagement/types"/>
    <xsd:import namespace="http://schemas.microsoft.com/office/infopath/2007/PartnerControls"/>
    <xsd:element name="i0f84bba906045b4af568ee102a52dcb" ma:index="22" nillable="true" ma:taxonomy="true" ma:internalName="i0f84bba906045b4af568ee102a52dcb" ma:taxonomyFieldName="RevIMBCS" ma:displayName="VEC_RND" ma:indexed="true" ma:default="7;#Z_Unsentenced|aea6191a-5e1f-4e42-a7ce-0dbae88f6f66" ma:fieldId="{20f84bba-9060-45b4-af56-8ee102a52dcb}" ma:sspId="7d918a52-aad2-4b01-b024-1c3610e8c12d" ma:termSetId="3fe2ac9c-3c1e-4f24-b6d8-90407172067b" ma:anchorId="52649fa9-685a-4409-b3f4-8580e93164d3" ma:open="false" ma:isKeyword="false">
      <xsd:complexType>
        <xsd:sequence>
          <xsd:element ref="pc:Terms" minOccurs="0" maxOccurs="1"/>
        </xsd:sequence>
      </xsd:complexType>
    </xsd:element>
    <xsd:element name="RecordsRelated" ma:index="23" nillable="true" ma:displayName="Related Records" ma:internalName="RecordsRelated" ma:readOnly="true">
      <xsd:simpleType>
        <xsd:restriction base="dms:Not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aaef3-4a3d-4443-b5a6-dd9bb298624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d918a52-aad2-4b01-b024-1c3610e8c12d"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0f84bba906045b4af568ee102a52dcb xmlns="e0affd41-4d8c-4ae6-a95f-0286e664d205">
      <Terms xmlns="http://schemas.microsoft.com/office/infopath/2007/PartnerControls">
        <TermInfo xmlns="http://schemas.microsoft.com/office/infopath/2007/PartnerControls">
          <TermName xmlns="http://schemas.microsoft.com/office/infopath/2007/PartnerControls">Z_Unsentenced</TermName>
          <TermId xmlns="http://schemas.microsoft.com/office/infopath/2007/PartnerControls">aea6191a-5e1f-4e42-a7ce-0dbae88f6f66</TermId>
        </TermInfo>
      </Terms>
    </i0f84bba906045b4af568ee102a52dcb>
    <lcf76f155ced4ddcb4097134ff3c332f xmlns="911aaef3-4a3d-4443-b5a6-dd9bb298624f">
      <Terms xmlns="http://schemas.microsoft.com/office/infopath/2007/PartnerControls"/>
    </lcf76f155ced4ddcb4097134ff3c332f>
    <i5ba89ef2f2f4b4389f2a61f8de37b25 xmlns="2d3e4d8c-86b1-4eee-8356-b02c606ab54c">
      <Terms xmlns="http://schemas.microsoft.com/office/infopath/2007/PartnerControls">
        <TermInfo xmlns="http://schemas.microsoft.com/office/infopath/2007/PartnerControls">
          <TermName xmlns="http://schemas.microsoft.com/office/infopath/2007/PartnerControls">Victorian Electoral Commission</TermName>
          <TermId xmlns="http://schemas.microsoft.com/office/infopath/2007/PartnerControls">80f02476-18e5-44b8-b6bf-9dffda064e6e</TermId>
        </TermInfo>
      </Terms>
    </i5ba89ef2f2f4b4389f2a61f8de37b25>
    <aa6d6a01bb12402aa2b6ef18fbfe029d xmlns="2d3e4d8c-86b1-4eee-8356-b02c606ab54c">
      <Terms xmlns="http://schemas.microsoft.com/office/infopath/2007/PartnerControls"/>
    </aa6d6a01bb12402aa2b6ef18fbfe029d>
    <f94e959ca20d4468815e4662d892c7ce xmlns="2d3e4d8c-86b1-4eee-8356-b02c606ab54c">
      <Terms xmlns="http://schemas.microsoft.com/office/infopath/2007/PartnerControls"/>
    </f94e959ca20d4468815e4662d892c7ce>
    <TaxCatchAll xmlns="2d3e4d8c-86b1-4eee-8356-b02c606ab54c">
      <Value>1</Value>
      <Value>7</Value>
    </TaxCatchAll>
    <TaxKeywordTaxHTField xmlns="2d3e4d8c-86b1-4eee-8356-b02c606ab54c">
      <Terms xmlns="http://schemas.microsoft.com/office/infopath/2007/PartnerControls"/>
    </TaxKeywordTaxHTField>
    <_dlc_DocIdUrl xmlns="2d3e4d8c-86b1-4eee-8356-b02c606ab54c">
      <Url>https://vec365.sharepoint.com/sites/eportal-005/_layouts/15/DocIdRedir.aspx?ID=EPORTAL005-1252291003-1942</Url>
      <Description>EPORTAL005-1252291003-1942</Description>
    </_dlc_DocIdUrl>
    <_dlc_DocId xmlns="2d3e4d8c-86b1-4eee-8356-b02c606ab54c">EPORTAL005-1252291003-1942</_dlc_DocId>
  </documentManagement>
</p:properti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7d918a52-aad2-4b01-b024-1c3610e8c12d" ContentTypeId="0x010100F48EF307B9BDE94FAD2E991BF2724B3701"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D881828-048E-4B58-8CF9-CE6F93A9F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e4d8c-86b1-4eee-8356-b02c606ab54c"/>
    <ds:schemaRef ds:uri="e0affd41-4d8c-4ae6-a95f-0286e664d205"/>
    <ds:schemaRef ds:uri="911aaef3-4a3d-4443-b5a6-dd9bb29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6AA7ED-8742-4125-9DB1-D50DA555626E}">
  <ds:schemaRefs>
    <ds:schemaRef ds:uri="http://schemas.microsoft.com/sharepoint/v3/contenttype/forms"/>
  </ds:schemaRefs>
</ds:datastoreItem>
</file>

<file path=customXml/itemProps3.xml><?xml version="1.0" encoding="utf-8"?>
<ds:datastoreItem xmlns:ds="http://schemas.openxmlformats.org/officeDocument/2006/customXml" ds:itemID="{C265F16E-A664-4A6E-B87D-03D4CD36E35F}">
  <ds:schemaRefs>
    <ds:schemaRef ds:uri="http://purl.org/dc/dcmitype/"/>
    <ds:schemaRef ds:uri="http://schemas.microsoft.com/office/infopath/2007/PartnerControls"/>
    <ds:schemaRef ds:uri="2d3e4d8c-86b1-4eee-8356-b02c606ab54c"/>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911aaef3-4a3d-4443-b5a6-dd9bb298624f"/>
    <ds:schemaRef ds:uri="e0affd41-4d8c-4ae6-a95f-0286e664d205"/>
  </ds:schemaRefs>
</ds:datastoreItem>
</file>

<file path=customXml/itemProps4.xml><?xml version="1.0" encoding="utf-8"?>
<ds:datastoreItem xmlns:ds="http://schemas.openxmlformats.org/officeDocument/2006/customXml" ds:itemID="{D450A613-C3FE-46B5-9C85-34380EB39813}">
  <ds:schemaRefs>
    <ds:schemaRef ds:uri="http://schemas.microsoft.com/office/2006/metadata/longProperties"/>
  </ds:schemaRefs>
</ds:datastoreItem>
</file>

<file path=customXml/itemProps5.xml><?xml version="1.0" encoding="utf-8"?>
<ds:datastoreItem xmlns:ds="http://schemas.openxmlformats.org/officeDocument/2006/customXml" ds:itemID="{44C6DB29-BD8B-4405-A784-4308D7A6F622}">
  <ds:schemaRefs>
    <ds:schemaRef ds:uri="Microsoft.SharePoint.Taxonomy.ContentTypeSync"/>
  </ds:schemaRefs>
</ds:datastoreItem>
</file>

<file path=customXml/itemProps6.xml><?xml version="1.0" encoding="utf-8"?>
<ds:datastoreItem xmlns:ds="http://schemas.openxmlformats.org/officeDocument/2006/customXml" ds:itemID="{D124839E-EFAD-4DC7-87DA-BDF7442A709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Results-DistributionPreferentia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2023-04-03T05:29:46Z</dcterms:created>
  <dcterms:modified xsi:type="dcterms:W3CDTF">2023-05-30T03:09:28Z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EPORTAL005-1252291003-1884</vt:lpwstr>
  </property>
  <property fmtid="{D5CDD505-2E9C-101B-9397-08002B2CF9AE}" pid="3" name="_dlc_DocIdItemGuid">
    <vt:lpwstr>60613097-7037-41d8-a302-e3c25d47a7ce</vt:lpwstr>
  </property>
  <property fmtid="{D5CDD505-2E9C-101B-9397-08002B2CF9AE}" pid="4" name="_dlc_DocIdUrl">
    <vt:lpwstr>https://vec365.sharepoint.com/sites/eportal-005/_layouts/15/DocIdRedir.aspx?ID=EPORTAL005-1252291003-1884, EPORTAL005-1252291003-1884</vt:lpwstr>
  </property>
  <property fmtid="{D5CDD505-2E9C-101B-9397-08002B2CF9AE}" pid="5" name="TaxKeyword">
    <vt:lpwstr/>
  </property>
  <property fmtid="{D5CDD505-2E9C-101B-9397-08002B2CF9AE}" pid="6" name="Records Category">
    <vt:lpwstr/>
  </property>
  <property fmtid="{D5CDD505-2E9C-101B-9397-08002B2CF9AE}" pid="7" name="RevIMBCS">
    <vt:lpwstr>7;#Z_Unsentenced|aea6191a-5e1f-4e42-a7ce-0dbae88f6f66</vt:lpwstr>
  </property>
  <property fmtid="{D5CDD505-2E9C-101B-9397-08002B2CF9AE}" pid="8" name="Document Type">
    <vt:lpwstr/>
  </property>
  <property fmtid="{D5CDD505-2E9C-101B-9397-08002B2CF9AE}" pid="9" name="Agency">
    <vt:lpwstr>1;#Victorian Electoral Commission|80f02476-18e5-44b8-b6bf-9dffda064e6e</vt:lpwstr>
  </property>
  <property fmtid="{D5CDD505-2E9C-101B-9397-08002B2CF9AE}" pid="10" name="ContentTypeId">
    <vt:lpwstr>0x010100F48EF307B9BDE94FAD2E991BF2724B3701001448A02634C0AB46B43FC6460723380A</vt:lpwstr>
  </property>
  <property fmtid="{D5CDD505-2E9C-101B-9397-08002B2CF9AE}" pid="11" name="oebf8776aeef45c2ac52031d8b3a3a05">
    <vt:lpwstr/>
  </property>
  <property fmtid="{D5CDD505-2E9C-101B-9397-08002B2CF9AE}" pid="12" name="n313aaee84f34c5181c1bf8429be1e14">
    <vt:lpwstr/>
  </property>
  <property fmtid="{D5CDD505-2E9C-101B-9397-08002B2CF9AE}" pid="13" name="MediaServiceImageTags">
    <vt:lpwstr/>
  </property>
  <property fmtid="{D5CDD505-2E9C-101B-9397-08002B2CF9AE}" pid="14" name="g27cbe6a8534470090c2084bae4d830a">
    <vt:lpwstr/>
  </property>
  <property fmtid="{D5CDD505-2E9C-101B-9397-08002B2CF9AE}" pid="15" name="k8ac677a5b284ae9b558dfebc9dd44ba">
    <vt:lpwstr/>
  </property>
  <property fmtid="{D5CDD505-2E9C-101B-9397-08002B2CF9AE}" pid="16" name="Council">
    <vt:lpwstr/>
  </property>
  <property fmtid="{D5CDD505-2E9C-101B-9397-08002B2CF9AE}" pid="17" name="SubmissionStage">
    <vt:lpwstr/>
  </property>
  <property fmtid="{D5CDD505-2E9C-101B-9397-08002B2CF9AE}" pid="18" name="Disposition">
    <vt:lpwstr/>
  </property>
  <property fmtid="{D5CDD505-2E9C-101B-9397-08002B2CF9AE}" pid="19" name="CategoryOfComplaint">
    <vt:lpwstr/>
  </property>
</Properties>
</file>