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Results-DistributionPreferentia" sheetId="1" r:id="rId1"/>
  </sheets>
  <definedNames/>
  <calcPr fullCalcOnLoad="1"/>
</workbook>
</file>

<file path=xl/sharedStrings.xml><?xml version="1.0" encoding="utf-8"?>
<sst xmlns="http://schemas.openxmlformats.org/spreadsheetml/2006/main" count="28" uniqueCount="25">
  <si>
    <t>Candidates Names (in ballot paper order)</t>
  </si>
  <si>
    <t>Progressive Total</t>
  </si>
  <si>
    <t>FINAL TOTAL</t>
  </si>
  <si>
    <t>State Election 2022</t>
  </si>
  <si>
    <t>Bundoora District</t>
  </si>
  <si>
    <t>Total Valid first preference votes polled for all candidates 40336</t>
  </si>
  <si>
    <t>Number of votes required to constitute an absolute majority on first count 20169</t>
  </si>
  <si>
    <t>Number of informal votes 2209</t>
  </si>
  <si>
    <t>O'BRIEN, Julie</t>
  </si>
  <si>
    <t>TOMAR, Sahil</t>
  </si>
  <si>
    <t>KOELMEYER, Eric</t>
  </si>
  <si>
    <t>BROOKS, Colin</t>
  </si>
  <si>
    <t>JONES, Ethan</t>
  </si>
  <si>
    <t>LU, Andrew</t>
  </si>
  <si>
    <t>HOLGATE, Bella</t>
  </si>
  <si>
    <t>TOTAL</t>
  </si>
  <si>
    <t>Total first preference votes recorded for each candidate</t>
  </si>
  <si>
    <t>Transfer of 408 ballot papers of KOELMEYER, Eric (1st excluded candidate)</t>
  </si>
  <si>
    <t>Transfer of 1274 ballot papers of HOLGATE, Bella (2nd excluded candidate)</t>
  </si>
  <si>
    <t>Transfer of 1615 ballot papers of JONES, Ethan (3rd excluded candidate)</t>
  </si>
  <si>
    <t>Transfer of 2929 ballot papers of LU, Andrew (4th excluded candidate)</t>
  </si>
  <si>
    <t>Name of Elected Candidate: BROOKS, Colin</t>
  </si>
  <si>
    <t>Transfer of 6724 ballot papers of O'BRIEN, Julie (5th excluded candidate)</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</si>
  <si>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</si>
  <si>
    <t>Indicative Distribution of Preference Votes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</si>
</sst>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sz val="8"/>
      <color indexed="8"/>
      <name val="Tahoma"/>
      <family val="0"/>
    </font>
    <font>
      <b/>
      <sz val="14"/>
      <color indexed="8"/>
      <name val="Tahoma"/>
      <family val="0"/>
    </font>
    <font>
      <b/>
      <sz val="11.95"/>
      <color indexed="8"/>
      <name val="Tahoma"/>
      <family val="0"/>
    </font>
    <font>
      <sz val="10"/>
      <color indexed="8"/>
      <name val="Tahoma"/>
      <family val="0"/>
    </font>
    <font>
      <b/>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ahoma"/>
      <family val="2"/>
    </font>
    <font>
      <sz val="9"/>
      <color indexed="8"/>
      <name val="Tahoma"/>
      <family val="2"/>
    </font>
    <font>
      <sz val="20"/>
      <color indexed="10"/>
      <name val="Tahoma"/>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1" fillId="0" borderId="10" xfId="0" applyFont="1" applyBorder="1" applyAlignment="1" applyProtection="1">
      <alignment horizontal="left" wrapText="1" readingOrder="1"/>
      <protection locked="0"/>
    </xf>
    <xf numFmtId="0" fontId="1" fillId="0" borderId="10" xfId="0" applyFont="1" applyBorder="1" applyAlignment="1" applyProtection="1">
      <alignment horizontal="center" wrapText="1" readingOrder="1"/>
      <protection locked="0"/>
    </xf>
    <xf numFmtId="0" fontId="1" fillId="0" borderId="10" xfId="0" applyFont="1" applyBorder="1" applyAlignment="1" applyProtection="1">
      <alignment horizontal="left" vertical="center" wrapText="1" readingOrder="1"/>
      <protection locked="0"/>
    </xf>
    <xf numFmtId="0" fontId="1" fillId="0" borderId="10" xfId="0" applyFont="1" applyBorder="1" applyAlignment="1" applyProtection="1">
      <alignment horizontal="center" vertical="center" wrapText="1" readingOrder="1"/>
      <protection locked="0"/>
    </xf>
    <xf numFmtId="0" fontId="3" fillId="0" borderId="0" xfId="0" applyFont="1" applyAlignment="1" applyProtection="1">
      <alignment vertical="top" wrapText="1" readingOrder="1"/>
      <protection locked="0"/>
    </xf>
    <xf numFmtId="0" fontId="5" fillId="0" borderId="0" xfId="0" applyFont="1" applyAlignment="1" applyProtection="1">
      <alignment vertical="top" wrapText="1" readingOrder="1"/>
      <protection locked="0"/>
    </xf>
    <xf numFmtId="0" fontId="0" fillId="0" borderId="0" xfId="0" applyAlignment="1">
      <alignment/>
    </xf>
    <xf numFmtId="0" fontId="1" fillId="0" borderId="10" xfId="0" applyFont="1" applyBorder="1" applyAlignment="1" applyProtection="1">
      <alignment horizontal="center" wrapText="1" readingOrder="1"/>
      <protection locked="0"/>
    </xf>
    <xf numFmtId="0" fontId="0" fillId="0" borderId="11" xfId="0" applyBorder="1" applyAlignment="1" applyProtection="1">
      <alignment vertical="top" wrapText="1"/>
      <protection locked="0"/>
    </xf>
    <xf numFmtId="0" fontId="1" fillId="0" borderId="12" xfId="0" applyFont="1" applyBorder="1" applyAlignment="1" applyProtection="1">
      <alignment horizontal="center" vertical="center" wrapText="1" readingOrder="1"/>
      <protection locked="0"/>
    </xf>
    <xf numFmtId="0" fontId="1" fillId="0" borderId="11" xfId="0" applyFont="1" applyBorder="1" applyAlignment="1" applyProtection="1">
      <alignment horizontal="center" vertical="center" wrapText="1" readingOrder="1"/>
      <protection locked="0"/>
    </xf>
    <xf numFmtId="0" fontId="1"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23" fillId="0" borderId="0" xfId="0" applyFont="1" applyAlignment="1" applyProtection="1">
      <alignment horizontal="left" vertical="top" wrapText="1" readingOrder="1"/>
      <protection locked="0"/>
    </xf>
    <xf numFmtId="0" fontId="25" fillId="0" borderId="0" xfId="0" applyFont="1" applyAlignment="1" applyProtection="1">
      <alignmen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152400</xdr:colOff>
      <xdr:row>9</xdr:row>
      <xdr:rowOff>123825</xdr:rowOff>
    </xdr:from>
    <xdr:to>
      <xdr:col>9</xdr:col>
      <xdr:colOff>9525</xdr:colOff>
      <xdr:row>20</xdr:row>
      <xdr:rowOff>247650</xdr:rowOff>
    </xdr:to>
    <xdr:sp>
      <xdr:nvSpPr>
        <xdr:cNvPr id="1" name="TextBox 1"/>
        <xdr:cNvSpPr txBox="1">
          <a:spLocks noChangeArrowheads="1"/>
        </xdr:cNvSpPr>
      </xdr:nvSpPr>
      <xdr:spPr>
        <a:xfrm rot="19073957">
          <a:off x="2943225" y="2381250"/>
          <a:ext cx="5848350" cy="267652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showGridLines="0" tabSelected="1" zoomScalePageLayoutView="0" workbookViewId="0" topLeftCell="A1">
      <selection activeCell="A1" sqref="A1:G1"/>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0" width="12.8515625" style="0" customWidth="1"/>
  </cols>
  <sheetData>
    <row r="1" spans="1:7" ht="30.75" customHeight="1">
      <c r="A1" s="18" t="s">
        <v>24</v>
      </c>
      <c r="B1" s="7"/>
      <c r="C1" s="7"/>
      <c r="D1" s="7"/>
      <c r="E1" s="7"/>
      <c r="F1" s="7"/>
      <c r="G1" s="7"/>
    </row>
    <row r="2" spans="1:7" ht="16.5" customHeight="1">
      <c r="A2" s="14"/>
      <c r="B2" s="7"/>
      <c r="C2" s="7"/>
      <c r="D2" s="7"/>
      <c r="E2" s="7"/>
      <c r="F2" s="7"/>
      <c r="G2" s="7"/>
    </row>
    <row r="3" spans="1:7" ht="22.5" customHeight="1">
      <c r="A3" s="15" t="s">
        <v>3</v>
      </c>
      <c r="B3" s="7"/>
      <c r="C3" s="7"/>
      <c r="D3" s="7"/>
      <c r="E3" s="7"/>
      <c r="F3" s="7"/>
      <c r="G3" s="7"/>
    </row>
    <row r="4" spans="1:7" ht="18.75" customHeight="1">
      <c r="A4" s="16" t="s">
        <v>4</v>
      </c>
      <c r="B4" s="7"/>
      <c r="C4" s="7"/>
      <c r="D4" s="7"/>
      <c r="E4" s="7"/>
      <c r="F4" s="7"/>
      <c r="G4" s="7"/>
    </row>
    <row r="5" ht="18.75" customHeight="1">
      <c r="A5" s="5"/>
    </row>
    <row r="6" spans="1:7" ht="18.75" customHeight="1">
      <c r="A6" s="17" t="s">
        <v>23</v>
      </c>
      <c r="B6" s="17"/>
      <c r="C6" s="17"/>
      <c r="D6" s="17"/>
      <c r="E6" s="17"/>
      <c r="F6" s="17"/>
      <c r="G6" s="17"/>
    </row>
    <row r="7" spans="1:7" ht="18.75" customHeight="1">
      <c r="A7" s="17"/>
      <c r="B7" s="17"/>
      <c r="C7" s="17"/>
      <c r="D7" s="17"/>
      <c r="E7" s="17"/>
      <c r="F7" s="17"/>
      <c r="G7" s="17"/>
    </row>
    <row r="8" spans="1:7" ht="16.5" customHeight="1">
      <c r="A8" s="13"/>
      <c r="B8" s="7"/>
      <c r="C8" s="7"/>
      <c r="D8" s="7"/>
      <c r="E8" s="7"/>
      <c r="F8" s="7"/>
      <c r="G8" s="7"/>
    </row>
    <row r="9" spans="1:7" ht="16.5" customHeight="1">
      <c r="A9" s="13" t="s">
        <v>5</v>
      </c>
      <c r="B9" s="7"/>
      <c r="C9" s="7"/>
      <c r="D9" s="7"/>
      <c r="E9" s="7"/>
      <c r="F9" s="7"/>
      <c r="G9" s="7"/>
    </row>
    <row r="10" spans="1:7" ht="15.75" customHeight="1">
      <c r="A10" s="13" t="s">
        <v>6</v>
      </c>
      <c r="B10" s="7"/>
      <c r="C10" s="7"/>
      <c r="D10" s="7"/>
      <c r="E10" s="7"/>
      <c r="F10" s="7"/>
      <c r="G10" s="7"/>
    </row>
    <row r="11" spans="1:7" ht="15.75" customHeight="1">
      <c r="A11" s="13" t="s">
        <v>7</v>
      </c>
      <c r="B11" s="7"/>
      <c r="C11" s="7"/>
      <c r="D11" s="7"/>
      <c r="E11" s="7"/>
      <c r="F11" s="7"/>
      <c r="G11" s="7"/>
    </row>
    <row r="12" ht="26.25" customHeight="1"/>
    <row r="13" spans="1:10" ht="21">
      <c r="A13" s="1" t="s">
        <v>0</v>
      </c>
      <c r="B13" s="2" t="s">
        <v>8</v>
      </c>
      <c r="C13" s="2" t="s">
        <v>9</v>
      </c>
      <c r="D13" s="2" t="s">
        <v>10</v>
      </c>
      <c r="E13" s="2" t="s">
        <v>11</v>
      </c>
      <c r="F13" s="2" t="s">
        <v>12</v>
      </c>
      <c r="G13" s="8" t="s">
        <v>13</v>
      </c>
      <c r="H13" s="9"/>
      <c r="I13" s="2" t="s">
        <v>14</v>
      </c>
      <c r="J13" s="2" t="s">
        <v>15</v>
      </c>
    </row>
    <row r="14" spans="1:10" ht="21">
      <c r="A14" s="3" t="s">
        <v>16</v>
      </c>
      <c r="B14" s="4">
        <v>5311</v>
      </c>
      <c r="C14" s="4">
        <v>11167</v>
      </c>
      <c r="D14" s="4">
        <v>408</v>
      </c>
      <c r="E14" s="4">
        <v>19288</v>
      </c>
      <c r="F14" s="4">
        <v>1294</v>
      </c>
      <c r="G14" s="12">
        <v>1637</v>
      </c>
      <c r="H14" s="9"/>
      <c r="I14" s="4">
        <v>1231</v>
      </c>
      <c r="J14" s="4">
        <v>40336</v>
      </c>
    </row>
    <row r="15" spans="1:10" ht="21">
      <c r="A15" s="3" t="s">
        <v>17</v>
      </c>
      <c r="B15" s="4">
        <v>48</v>
      </c>
      <c r="C15" s="4">
        <v>125</v>
      </c>
      <c r="D15" s="4"/>
      <c r="E15" s="4">
        <v>61</v>
      </c>
      <c r="F15" s="4">
        <v>60</v>
      </c>
      <c r="G15" s="12">
        <v>71</v>
      </c>
      <c r="H15" s="9"/>
      <c r="I15" s="4">
        <v>43</v>
      </c>
      <c r="J15" s="4">
        <v>408</v>
      </c>
    </row>
    <row r="16" spans="1:10" ht="12.75">
      <c r="A16" s="1" t="s">
        <v>1</v>
      </c>
      <c r="B16" s="2">
        <v>5359</v>
      </c>
      <c r="C16" s="2">
        <v>11292</v>
      </c>
      <c r="D16" s="2"/>
      <c r="E16" s="2">
        <v>19349</v>
      </c>
      <c r="F16" s="2">
        <v>1354</v>
      </c>
      <c r="G16" s="8">
        <v>1708</v>
      </c>
      <c r="H16" s="9"/>
      <c r="I16" s="2">
        <v>1274</v>
      </c>
      <c r="J16" s="2">
        <v>40336</v>
      </c>
    </row>
    <row r="17" spans="1:10" ht="21">
      <c r="A17" s="3" t="s">
        <v>18</v>
      </c>
      <c r="B17" s="4">
        <v>415</v>
      </c>
      <c r="C17" s="4">
        <v>102</v>
      </c>
      <c r="D17" s="4"/>
      <c r="E17" s="4">
        <v>203</v>
      </c>
      <c r="F17" s="4">
        <v>261</v>
      </c>
      <c r="G17" s="12">
        <v>293</v>
      </c>
      <c r="H17" s="9"/>
      <c r="I17" s="4"/>
      <c r="J17" s="4">
        <v>1274</v>
      </c>
    </row>
    <row r="18" spans="1:10" ht="12.75">
      <c r="A18" s="1" t="s">
        <v>1</v>
      </c>
      <c r="B18" s="2">
        <v>5774</v>
      </c>
      <c r="C18" s="2">
        <v>11394</v>
      </c>
      <c r="D18" s="2"/>
      <c r="E18" s="2">
        <v>19552</v>
      </c>
      <c r="F18" s="2">
        <v>1615</v>
      </c>
      <c r="G18" s="8">
        <v>2001</v>
      </c>
      <c r="H18" s="9"/>
      <c r="I18" s="2"/>
      <c r="J18" s="2">
        <v>40336</v>
      </c>
    </row>
    <row r="19" spans="1:10" ht="21">
      <c r="A19" s="3" t="s">
        <v>19</v>
      </c>
      <c r="B19" s="4">
        <v>190</v>
      </c>
      <c r="C19" s="4">
        <v>285</v>
      </c>
      <c r="D19" s="4"/>
      <c r="E19" s="4">
        <v>212</v>
      </c>
      <c r="F19" s="4"/>
      <c r="G19" s="12">
        <v>928</v>
      </c>
      <c r="H19" s="9"/>
      <c r="I19" s="4"/>
      <c r="J19" s="4">
        <v>1615</v>
      </c>
    </row>
    <row r="20" spans="1:10" ht="12.75">
      <c r="A20" s="1" t="s">
        <v>1</v>
      </c>
      <c r="B20" s="2">
        <v>5964</v>
      </c>
      <c r="C20" s="2">
        <v>11679</v>
      </c>
      <c r="D20" s="2"/>
      <c r="E20" s="2">
        <v>19764</v>
      </c>
      <c r="F20" s="2"/>
      <c r="G20" s="8">
        <v>2929</v>
      </c>
      <c r="H20" s="9"/>
      <c r="I20" s="2"/>
      <c r="J20" s="2">
        <v>40336</v>
      </c>
    </row>
    <row r="21" spans="1:10" ht="21">
      <c r="A21" s="3" t="s">
        <v>20</v>
      </c>
      <c r="B21" s="4">
        <v>760</v>
      </c>
      <c r="C21" s="4">
        <v>1617</v>
      </c>
      <c r="D21" s="4"/>
      <c r="E21" s="4">
        <v>552</v>
      </c>
      <c r="F21" s="4"/>
      <c r="G21" s="12"/>
      <c r="H21" s="9"/>
      <c r="I21" s="4"/>
      <c r="J21" s="4">
        <v>2929</v>
      </c>
    </row>
    <row r="22" spans="1:10" ht="12.75">
      <c r="A22" s="1" t="s">
        <v>1</v>
      </c>
      <c r="B22" s="2">
        <v>6724</v>
      </c>
      <c r="C22" s="2">
        <v>13296</v>
      </c>
      <c r="D22" s="2"/>
      <c r="E22" s="2">
        <v>20316</v>
      </c>
      <c r="F22" s="2"/>
      <c r="G22" s="8"/>
      <c r="H22" s="9"/>
      <c r="I22" s="2"/>
      <c r="J22" s="2">
        <v>40336</v>
      </c>
    </row>
    <row r="23" spans="1:10" ht="21">
      <c r="A23" s="3" t="s">
        <v>22</v>
      </c>
      <c r="B23" s="4"/>
      <c r="C23" s="4">
        <v>1752</v>
      </c>
      <c r="D23" s="4"/>
      <c r="E23" s="4">
        <v>4972</v>
      </c>
      <c r="F23" s="4"/>
      <c r="G23" s="10"/>
      <c r="H23" s="11"/>
      <c r="I23" s="4"/>
      <c r="J23" s="4">
        <f>SUM(B23:I23)</f>
        <v>6724</v>
      </c>
    </row>
    <row r="24" spans="1:10" ht="12.75">
      <c r="A24" s="1" t="s">
        <v>2</v>
      </c>
      <c r="B24" s="2"/>
      <c r="C24" s="2">
        <f>C22+C23</f>
        <v>15048</v>
      </c>
      <c r="D24" s="2"/>
      <c r="E24" s="2">
        <f>E22+E23</f>
        <v>25288</v>
      </c>
      <c r="F24" s="2"/>
      <c r="G24" s="8"/>
      <c r="H24" s="9"/>
      <c r="I24" s="2"/>
      <c r="J24" s="4">
        <f>SUM(B24:I24)</f>
        <v>40336</v>
      </c>
    </row>
    <row r="25" ht="409.5" customHeight="1" hidden="1"/>
    <row r="26" ht="2.25" customHeight="1"/>
    <row r="27" spans="1:3" ht="18.75" customHeight="1">
      <c r="A27" s="6" t="s">
        <v>21</v>
      </c>
      <c r="B27" s="7"/>
      <c r="C27" s="7"/>
    </row>
    <row r="28" ht="1.5" customHeight="1"/>
  </sheetData>
  <sheetProtection/>
  <mergeCells count="22">
    <mergeCell ref="A1:G1"/>
    <mergeCell ref="A2:G2"/>
    <mergeCell ref="A3:G3"/>
    <mergeCell ref="A4:G4"/>
    <mergeCell ref="A8:G8"/>
    <mergeCell ref="A9:G9"/>
    <mergeCell ref="A6:G7"/>
    <mergeCell ref="A10:G10"/>
    <mergeCell ref="A11:G11"/>
    <mergeCell ref="G13:H13"/>
    <mergeCell ref="G14:H14"/>
    <mergeCell ref="G15:H15"/>
    <mergeCell ref="G16:H16"/>
    <mergeCell ref="A27:C27"/>
    <mergeCell ref="G22:H22"/>
    <mergeCell ref="G23:H23"/>
    <mergeCell ref="G17:H17"/>
    <mergeCell ref="G18:H18"/>
    <mergeCell ref="G19:H19"/>
    <mergeCell ref="G20:H20"/>
    <mergeCell ref="G21:H21"/>
    <mergeCell ref="G24:H24"/>
  </mergeCells>
  <printOptions/>
  <pageMargins left="0.7874015748031497" right="0.7874015748031497" top="0.7874015748031497" bottom="0.7874015748031497" header="0.7874015748031497" footer="0.7874015748031497"/>
  <pageSetup horizontalDpi="600" verticalDpi="600" orientation="landscape" paperSize="9" scale="91"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2023-03-30T04:04:15Z</dcterms:created>
  <dcterms:modified xsi:type="dcterms:W3CDTF">2023-05-29T03:48:47Z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EPORTAL005-1252291003-1934</vt:lpwstr>
  </property>
  <property fmtid="{D5CDD505-2E9C-101B-9397-08002B2CF9AE}" pid="6" name="_dlc_DocIdItemGuid">
    <vt:lpwstr>f60de36f-2f7a-45ce-a69d-1e68c9f31622</vt:lpwstr>
  </property>
  <property fmtid="{D5CDD505-2E9C-101B-9397-08002B2CF9AE}" pid="7" name="_dlc_DocIdUrl">
    <vt:lpwstr>https://vec365.sharepoint.com/sites/eportal-005/_layouts/15/DocIdRedir.aspx?ID=EPORTAL005-1252291003-1934, EPORTAL005-1252291003-1934</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oebf8776aeef45c2ac52031d8b3a3a05">
    <vt:lpwstr/>
  </property>
  <property fmtid="{D5CDD505-2E9C-101B-9397-08002B2CF9AE}" pid="13" name="n313aaee84f34c5181c1bf8429be1e14">
    <vt:lpwstr/>
  </property>
  <property fmtid="{D5CDD505-2E9C-101B-9397-08002B2CF9AE}" pid="14" name="k8ac677a5b284ae9b558dfebc9dd44ba">
    <vt:lpwstr/>
  </property>
  <property fmtid="{D5CDD505-2E9C-101B-9397-08002B2CF9AE}" pid="15" name="TaxKeyword">
    <vt:lpwstr/>
  </property>
  <property fmtid="{D5CDD505-2E9C-101B-9397-08002B2CF9AE}" pid="16" name="g27cbe6a8534470090c2084bae4d830a">
    <vt:lpwstr/>
  </property>
  <property fmtid="{D5CDD505-2E9C-101B-9397-08002B2CF9AE}" pid="17" name="MediaServiceImageTags">
    <vt:lpwstr/>
  </property>
  <property fmtid="{D5CDD505-2E9C-101B-9397-08002B2CF9AE}" pid="18" name="Council">
    <vt:lpwstr/>
  </property>
  <property fmtid="{D5CDD505-2E9C-101B-9397-08002B2CF9AE}" pid="19" name="Records Category">
    <vt:lpwstr/>
  </property>
  <property fmtid="{D5CDD505-2E9C-101B-9397-08002B2CF9AE}" pid="20" name="Agency">
    <vt:lpwstr>1;#Victorian Electoral Commission|80f02476-18e5-44b8-b6bf-9dffda064e6e</vt:lpwstr>
  </property>
  <property fmtid="{D5CDD505-2E9C-101B-9397-08002B2CF9AE}" pid="21" name="CategoryOfComplaint">
    <vt:lpwstr/>
  </property>
  <property fmtid="{D5CDD505-2E9C-101B-9397-08002B2CF9AE}" pid="22" name="RevIMBCS">
    <vt:lpwstr>7;#Z_Unsentenced|aea6191a-5e1f-4e42-a7ce-0dbae88f6f66</vt:lpwstr>
  </property>
  <property fmtid="{D5CDD505-2E9C-101B-9397-08002B2CF9AE}" pid="23" name="Document Type">
    <vt:lpwstr/>
  </property>
  <property fmtid="{D5CDD505-2E9C-101B-9397-08002B2CF9AE}" pid="24" name="SubmissionStage">
    <vt:lpwstr/>
  </property>
  <property fmtid="{D5CDD505-2E9C-101B-9397-08002B2CF9AE}" pid="25" name="Disposition">
    <vt:lpwstr/>
  </property>
</Properties>
</file>