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35" windowWidth="16140" windowHeight="9990" activeTab="0"/>
  </bookViews>
  <sheets>
    <sheet name="Results-DistributionPreferentia" sheetId="1" r:id="rId1"/>
  </sheets>
  <definedNames/>
  <calcPr fullCalcOnLoad="1"/>
</workbook>
</file>

<file path=xl/sharedStrings.xml><?xml version="1.0" encoding="utf-8"?>
<sst xmlns="http://schemas.openxmlformats.org/spreadsheetml/2006/main" count="28" uniqueCount="25">
  <si>
    <t>Candidates Names (in ballot paper order)</t>
  </si>
  <si>
    <t>Progressive Total</t>
  </si>
  <si>
    <t>FINAL TOTAL</t>
  </si>
  <si>
    <t>State Election 2022</t>
  </si>
  <si>
    <t>TOTAL</t>
  </si>
  <si>
    <t>Total first preference votes recorded for each candidate</t>
  </si>
  <si>
    <t>Gippsland East District</t>
  </si>
  <si>
    <t>RICHARDSON, Stephen</t>
  </si>
  <si>
    <t>Transfer of 725 ballot papers of COURT, Sally (1st excluded candidate)</t>
  </si>
  <si>
    <t>Transfer of 1148 ballot papers of FECHNER, Carl John (2nd excluded candidate)</t>
  </si>
  <si>
    <t>Transfer of 4165 ballot papers of MUIR, Ricky (5th excluded candidate)</t>
  </si>
  <si>
    <t>Total Valid first preference votes polled for all candidates 42209</t>
  </si>
  <si>
    <t>Number of votes required to constitute an absolute majority on first count 21105</t>
  </si>
  <si>
    <t>Number of informal votes 1995</t>
  </si>
  <si>
    <t>Transfer of 2003 ballot papers of BARNES, Ed (3rd excluded candidate)</t>
  </si>
  <si>
    <t>Transfer of 3149 ballot papers of LING, Nissa (4th excluded candidate)</t>
  </si>
  <si>
    <t>BULL, 
Tim</t>
  </si>
  <si>
    <t>MUIR, 
Ricky</t>
  </si>
  <si>
    <t>LING, 
Nissa</t>
  </si>
  <si>
    <t>COURT, 
Sally</t>
  </si>
  <si>
    <t>BARNES, 
Ed</t>
  </si>
  <si>
    <t>FECHNER, 
Carl John</t>
  </si>
  <si>
    <t>Name of Elected Candidate: BULL, Tim</t>
  </si>
  <si>
    <t>Indicative Distribution of Preference Votes</t>
  </si>
  <si>
    <r>
      <t xml:space="preserve">Disclaimer: </t>
    </r>
    <r>
      <rPr>
        <sz val="9"/>
        <color indexed="8"/>
        <rFont val="Tahoma"/>
        <family val="2"/>
      </rPr>
      <t>This distribution was calculated after the 2022 State election for information purposes only. As the successful candidate achieved an absolute majority before all or any preferences were distributed, this count shows how all preferences would have flowed down to the final two candidates. This distribution has no bearing on the election result. For official results, please refer to vec.vic.gov.au/election2022</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</si>
</sst>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
    <numFmt numFmtId="169" formatCode="#??/??"/>
    <numFmt numFmtId="170" formatCode="m/d/yy"/>
    <numFmt numFmtId="171" formatCode="m/d/yyyy\ h:mm"/>
    <numFmt numFmtId="172" formatCode="\(#,##0_);\(#,##0\)"/>
    <numFmt numFmtId="173" formatCode="\(#,##0_);[Red]\(#,##0\)"/>
    <numFmt numFmtId="174" formatCode="\(#,##0.00_);\(#,##0.00\)"/>
    <numFmt numFmtId="175" formatCode="\(#,##0.00_);[Red]\(#,##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4">
    <font>
      <sz val="10"/>
      <name val="Arial"/>
      <family val="0"/>
    </font>
    <font>
      <sz val="20"/>
      <color indexed="10"/>
      <name val="Tahoma"/>
      <family val="0"/>
    </font>
    <font>
      <sz val="8"/>
      <color indexed="8"/>
      <name val="Tahoma"/>
      <family val="0"/>
    </font>
    <font>
      <b/>
      <sz val="14"/>
      <color indexed="8"/>
      <name val="Tahoma"/>
      <family val="0"/>
    </font>
    <font>
      <b/>
      <sz val="11.95"/>
      <color indexed="8"/>
      <name val="Tahoma"/>
      <family val="0"/>
    </font>
    <font>
      <sz val="10"/>
      <color indexed="8"/>
      <name val="Tahoma"/>
      <family val="0"/>
    </font>
    <font>
      <b/>
      <sz val="10"/>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53"/>
      <name val="Calibri"/>
      <family val="2"/>
    </font>
    <font>
      <b/>
      <sz val="9"/>
      <color indexed="8"/>
      <name val="Tahoma"/>
      <family val="2"/>
    </font>
    <font>
      <sz val="9"/>
      <color indexed="8"/>
      <name val="Tahoma"/>
      <family val="2"/>
    </font>
    <font>
      <sz val="66"/>
      <color indexed="2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1"/>
      </left>
      <right style="thin">
        <color indexed="11"/>
      </right>
      <top style="thin">
        <color indexed="11"/>
      </top>
      <bottom style="thin">
        <color indexed="11"/>
      </bottom>
    </border>
    <border>
      <left>
        <color indexed="63"/>
      </left>
      <right style="thin">
        <color indexed="11"/>
      </right>
      <top style="thin">
        <color indexed="11"/>
      </top>
      <bottom style="thin">
        <color indexed="11"/>
      </bottom>
    </border>
    <border>
      <left style="thin">
        <color indexed="11"/>
      </left>
      <right>
        <color indexed="63"/>
      </right>
      <top style="thin">
        <color indexed="11"/>
      </top>
      <bottom style="thin">
        <color indexed="11"/>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3">
    <xf numFmtId="0" fontId="0" fillId="0" borderId="0" xfId="0" applyAlignment="1">
      <alignment/>
    </xf>
    <xf numFmtId="0" fontId="2" fillId="0" borderId="10" xfId="0" applyFont="1" applyBorder="1" applyAlignment="1" applyProtection="1">
      <alignment horizontal="left" wrapText="1" readingOrder="1"/>
      <protection locked="0"/>
    </xf>
    <xf numFmtId="0" fontId="2" fillId="0" borderId="10" xfId="0" applyFont="1" applyBorder="1" applyAlignment="1" applyProtection="1">
      <alignment horizontal="center" wrapText="1" readingOrder="1"/>
      <protection locked="0"/>
    </xf>
    <xf numFmtId="0" fontId="2" fillId="0" borderId="10" xfId="0" applyFont="1" applyBorder="1" applyAlignment="1" applyProtection="1">
      <alignment horizontal="left" vertical="center" wrapText="1" readingOrder="1"/>
      <protection locked="0"/>
    </xf>
    <xf numFmtId="0" fontId="2" fillId="0" borderId="10" xfId="0" applyFont="1" applyBorder="1" applyAlignment="1" applyProtection="1">
      <alignment horizontal="center" vertical="center" wrapText="1" readingOrder="1"/>
      <protection locked="0"/>
    </xf>
    <xf numFmtId="1" fontId="2" fillId="0" borderId="10" xfId="0" applyNumberFormat="1" applyFont="1" applyBorder="1" applyAlignment="1" applyProtection="1">
      <alignment horizontal="center" vertical="center" wrapText="1" readingOrder="1"/>
      <protection locked="0"/>
    </xf>
    <xf numFmtId="0" fontId="2" fillId="0" borderId="10" xfId="0" applyFont="1" applyBorder="1" applyAlignment="1" applyProtection="1">
      <alignment horizontal="left" vertical="center" wrapText="1" readingOrder="1"/>
      <protection locked="0"/>
    </xf>
    <xf numFmtId="0" fontId="4" fillId="0" borderId="0" xfId="0" applyFont="1" applyAlignment="1" applyProtection="1">
      <alignment vertical="top" wrapText="1" readingOrder="1"/>
      <protection locked="0"/>
    </xf>
    <xf numFmtId="0" fontId="1" fillId="0" borderId="0" xfId="0" applyFont="1" applyAlignment="1" applyProtection="1">
      <alignment vertical="top" wrapText="1" readingOrder="1"/>
      <protection locked="0"/>
    </xf>
    <xf numFmtId="0" fontId="0" fillId="0" borderId="0" xfId="0" applyAlignment="1">
      <alignment/>
    </xf>
    <xf numFmtId="0" fontId="2" fillId="0" borderId="0" xfId="0" applyFont="1" applyAlignment="1" applyProtection="1">
      <alignment vertical="top" wrapText="1" readingOrder="1"/>
      <protection locked="0"/>
    </xf>
    <xf numFmtId="0" fontId="3" fillId="0" borderId="0" xfId="0" applyFont="1" applyAlignment="1" applyProtection="1">
      <alignment vertical="top" wrapText="1" readingOrder="1"/>
      <protection locked="0"/>
    </xf>
    <xf numFmtId="0" fontId="4" fillId="0" borderId="0" xfId="0" applyFont="1" applyAlignment="1" applyProtection="1">
      <alignment vertical="top" wrapText="1" readingOrder="1"/>
      <protection locked="0"/>
    </xf>
    <xf numFmtId="0" fontId="5" fillId="0" borderId="0" xfId="0" applyFont="1" applyAlignment="1" applyProtection="1">
      <alignment vertical="top" wrapText="1" readingOrder="1"/>
      <protection locked="0"/>
    </xf>
    <xf numFmtId="0" fontId="5" fillId="0" borderId="0" xfId="0" applyFont="1" applyAlignment="1" applyProtection="1">
      <alignment vertical="top" wrapText="1" readingOrder="1"/>
      <protection locked="0"/>
    </xf>
    <xf numFmtId="0" fontId="2" fillId="0" borderId="10" xfId="0" applyFont="1" applyBorder="1" applyAlignment="1" applyProtection="1">
      <alignment horizontal="center" wrapText="1" readingOrder="1"/>
      <protection locked="0"/>
    </xf>
    <xf numFmtId="0" fontId="0" fillId="0" borderId="11" xfId="0" applyBorder="1" applyAlignment="1" applyProtection="1">
      <alignment vertical="top" wrapText="1"/>
      <protection locked="0"/>
    </xf>
    <xf numFmtId="0" fontId="2" fillId="0" borderId="10" xfId="0" applyFont="1" applyBorder="1" applyAlignment="1" applyProtection="1">
      <alignment horizontal="center" vertical="center" wrapText="1" readingOrder="1"/>
      <protection locked="0"/>
    </xf>
    <xf numFmtId="0" fontId="2" fillId="0" borderId="10" xfId="0" applyFont="1" applyBorder="1" applyAlignment="1" applyProtection="1">
      <alignment horizontal="center" wrapText="1" readingOrder="1"/>
      <protection locked="0"/>
    </xf>
    <xf numFmtId="0" fontId="6" fillId="0" borderId="0" xfId="0" applyFont="1" applyAlignment="1" applyProtection="1">
      <alignment vertical="top" wrapText="1" readingOrder="1"/>
      <protection locked="0"/>
    </xf>
    <xf numFmtId="0" fontId="2" fillId="0" borderId="12" xfId="0" applyFont="1" applyBorder="1" applyAlignment="1" applyProtection="1">
      <alignment horizontal="center" vertical="center" wrapText="1" readingOrder="1"/>
      <protection locked="0"/>
    </xf>
    <xf numFmtId="0" fontId="2" fillId="0" borderId="11" xfId="0" applyFont="1" applyBorder="1" applyAlignment="1" applyProtection="1">
      <alignment horizontal="center" vertical="center" wrapText="1" readingOrder="1"/>
      <protection locked="0"/>
    </xf>
    <xf numFmtId="0" fontId="24" fillId="0" borderId="0" xfId="0" applyFont="1" applyAlignment="1" applyProtection="1">
      <alignment horizontal="left" vertical="top" wrapText="1" readingOrder="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4682B4"/>
      <rgbColor rgb="00D3D3D3"/>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2743200</xdr:colOff>
      <xdr:row>11</xdr:row>
      <xdr:rowOff>133350</xdr:rowOff>
    </xdr:from>
    <xdr:to>
      <xdr:col>8</xdr:col>
      <xdr:colOff>666750</xdr:colOff>
      <xdr:row>22</xdr:row>
      <xdr:rowOff>38100</xdr:rowOff>
    </xdr:to>
    <xdr:sp>
      <xdr:nvSpPr>
        <xdr:cNvPr id="1" name="TextBox 1"/>
        <xdr:cNvSpPr txBox="1">
          <a:spLocks noChangeArrowheads="1"/>
        </xdr:cNvSpPr>
      </xdr:nvSpPr>
      <xdr:spPr>
        <a:xfrm rot="19073957">
          <a:off x="2743200" y="2790825"/>
          <a:ext cx="5848350" cy="2486025"/>
        </a:xfrm>
        <a:prstGeom prst="rect">
          <a:avLst/>
        </a:prstGeom>
        <a:noFill/>
        <a:ln w="9525" cmpd="sng">
          <a:noFill/>
        </a:ln>
      </xdr:spPr>
      <xdr:txBody>
        <a:bodyPr vertOverflow="clip" wrap="square"/>
        <a:p>
          <a:pPr algn="ctr">
            <a:defRPr/>
          </a:pPr>
          <a:r>
            <a:rPr lang="en-US" cap="none" sz="6600" b="0" i="0" u="none" baseline="0">
              <a:solidFill>
                <a:srgbClr val="C0C0C0"/>
              </a:solidFill>
              <a:latin typeface="Arial"/>
              <a:ea typeface="Arial"/>
              <a:cs typeface="Arial"/>
            </a:rPr>
            <a:t>For</a:t>
          </a:r>
          <a:r>
            <a:rPr lang="en-US" cap="none" sz="6600" b="0" i="0" u="none" baseline="0">
              <a:solidFill>
                <a:srgbClr val="C0C0C0"/>
              </a:solidFill>
              <a:latin typeface="Arial"/>
              <a:ea typeface="Arial"/>
              <a:cs typeface="Arial"/>
            </a:rPr>
            <a:t> information 
</a:t>
          </a:r>
          <a:r>
            <a:rPr lang="en-US" cap="none" sz="6600" b="0" i="0" u="none" baseline="0">
              <a:solidFill>
                <a:srgbClr val="C0C0C0"/>
              </a:solidFill>
              <a:latin typeface="Arial"/>
              <a:ea typeface="Arial"/>
              <a:cs typeface="Arial"/>
            </a:rPr>
            <a:t>purposes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7"/>
  <sheetViews>
    <sheetView showGridLines="0" tabSelected="1" zoomScalePageLayoutView="0" workbookViewId="0" topLeftCell="A1">
      <selection activeCell="N7" sqref="N7"/>
    </sheetView>
  </sheetViews>
  <sheetFormatPr defaultColWidth="9.140625" defaultRowHeight="12.75"/>
  <cols>
    <col min="1" max="1" width="41.8515625" style="0" customWidth="1"/>
    <col min="2" max="6" width="12.8515625" style="0" customWidth="1"/>
    <col min="7" max="7" width="9.57421875" style="0" customWidth="1"/>
    <col min="8" max="8" width="3.140625" style="0" customWidth="1"/>
    <col min="9" max="10" width="12.8515625" style="0" customWidth="1"/>
  </cols>
  <sheetData>
    <row r="1" spans="1:7" ht="30.75" customHeight="1">
      <c r="A1" s="8" t="s">
        <v>23</v>
      </c>
      <c r="B1" s="9"/>
      <c r="C1" s="9"/>
      <c r="D1" s="9"/>
      <c r="E1" s="9"/>
      <c r="F1" s="9"/>
      <c r="G1" s="9"/>
    </row>
    <row r="2" spans="1:7" ht="16.5" customHeight="1">
      <c r="A2" s="10"/>
      <c r="B2" s="9"/>
      <c r="C2" s="9"/>
      <c r="D2" s="9"/>
      <c r="E2" s="9"/>
      <c r="F2" s="9"/>
      <c r="G2" s="9"/>
    </row>
    <row r="3" spans="1:7" ht="22.5" customHeight="1">
      <c r="A3" s="11" t="s">
        <v>3</v>
      </c>
      <c r="B3" s="9"/>
      <c r="C3" s="9"/>
      <c r="D3" s="9"/>
      <c r="E3" s="9"/>
      <c r="F3" s="9"/>
      <c r="G3" s="9"/>
    </row>
    <row r="4" spans="1:7" ht="18.75" customHeight="1">
      <c r="A4" s="12" t="s">
        <v>6</v>
      </c>
      <c r="B4" s="9"/>
      <c r="C4" s="9"/>
      <c r="D4" s="9"/>
      <c r="E4" s="9"/>
      <c r="F4" s="9"/>
      <c r="G4" s="9"/>
    </row>
    <row r="5" ht="18.75" customHeight="1">
      <c r="A5" s="7"/>
    </row>
    <row r="6" spans="1:7" ht="18.75" customHeight="1">
      <c r="A6" s="22" t="s">
        <v>24</v>
      </c>
      <c r="B6" s="22"/>
      <c r="C6" s="22"/>
      <c r="D6" s="22"/>
      <c r="E6" s="22"/>
      <c r="F6" s="22"/>
      <c r="G6" s="22"/>
    </row>
    <row r="7" spans="1:7" ht="18.75" customHeight="1">
      <c r="A7" s="22"/>
      <c r="B7" s="22"/>
      <c r="C7" s="22"/>
      <c r="D7" s="22"/>
      <c r="E7" s="22"/>
      <c r="F7" s="22"/>
      <c r="G7" s="22"/>
    </row>
    <row r="8" spans="1:7" ht="16.5" customHeight="1">
      <c r="A8" s="13"/>
      <c r="B8" s="9"/>
      <c r="C8" s="9"/>
      <c r="D8" s="9"/>
      <c r="E8" s="9"/>
      <c r="F8" s="9"/>
      <c r="G8" s="9"/>
    </row>
    <row r="9" spans="1:7" ht="16.5" customHeight="1">
      <c r="A9" s="14" t="s">
        <v>11</v>
      </c>
      <c r="B9" s="9"/>
      <c r="C9" s="9"/>
      <c r="D9" s="9"/>
      <c r="E9" s="9"/>
      <c r="F9" s="9"/>
      <c r="G9" s="9"/>
    </row>
    <row r="10" spans="1:7" ht="15.75" customHeight="1">
      <c r="A10" s="14" t="s">
        <v>12</v>
      </c>
      <c r="B10" s="9"/>
      <c r="C10" s="9"/>
      <c r="D10" s="9"/>
      <c r="E10" s="9"/>
      <c r="F10" s="9"/>
      <c r="G10" s="9"/>
    </row>
    <row r="11" spans="1:7" ht="15.75" customHeight="1">
      <c r="A11" s="14" t="s">
        <v>13</v>
      </c>
      <c r="B11" s="9"/>
      <c r="C11" s="9"/>
      <c r="D11" s="9"/>
      <c r="E11" s="9"/>
      <c r="F11" s="9"/>
      <c r="G11" s="9"/>
    </row>
    <row r="12" ht="26.25" customHeight="1"/>
    <row r="13" spans="1:10" ht="21">
      <c r="A13" s="1" t="s">
        <v>0</v>
      </c>
      <c r="B13" s="2" t="s">
        <v>16</v>
      </c>
      <c r="C13" s="2" t="s">
        <v>21</v>
      </c>
      <c r="D13" s="2" t="s">
        <v>7</v>
      </c>
      <c r="E13" s="2" t="s">
        <v>17</v>
      </c>
      <c r="F13" s="2" t="s">
        <v>18</v>
      </c>
      <c r="G13" s="15" t="s">
        <v>19</v>
      </c>
      <c r="H13" s="16"/>
      <c r="I13" s="2" t="s">
        <v>20</v>
      </c>
      <c r="J13" s="2" t="s">
        <v>4</v>
      </c>
    </row>
    <row r="14" spans="1:10" ht="21">
      <c r="A14" s="3" t="s">
        <v>5</v>
      </c>
      <c r="B14" s="5">
        <v>26737</v>
      </c>
      <c r="C14" s="4">
        <v>1068</v>
      </c>
      <c r="D14" s="4">
        <v>7193</v>
      </c>
      <c r="E14" s="4">
        <v>2461</v>
      </c>
      <c r="F14" s="4">
        <v>2688</v>
      </c>
      <c r="G14" s="17">
        <v>725</v>
      </c>
      <c r="H14" s="16"/>
      <c r="I14" s="4">
        <v>1337</v>
      </c>
      <c r="J14" s="4">
        <f aca="true" t="shared" si="0" ref="J14:J23">SUM(B14:I14)</f>
        <v>42209</v>
      </c>
    </row>
    <row r="15" spans="1:10" ht="21">
      <c r="A15" s="6" t="s">
        <v>8</v>
      </c>
      <c r="B15" s="4">
        <v>111</v>
      </c>
      <c r="C15" s="4">
        <v>80</v>
      </c>
      <c r="D15" s="4">
        <v>73</v>
      </c>
      <c r="E15" s="4">
        <v>80</v>
      </c>
      <c r="F15" s="4">
        <v>256</v>
      </c>
      <c r="G15" s="17"/>
      <c r="H15" s="16"/>
      <c r="I15" s="4">
        <v>125</v>
      </c>
      <c r="J15" s="4">
        <f t="shared" si="0"/>
        <v>725</v>
      </c>
    </row>
    <row r="16" spans="1:10" ht="12.75">
      <c r="A16" s="1" t="s">
        <v>1</v>
      </c>
      <c r="B16" s="2">
        <f>B14+B15</f>
        <v>26848</v>
      </c>
      <c r="C16" s="2">
        <f>C14+C15</f>
        <v>1148</v>
      </c>
      <c r="D16" s="2">
        <f>D14+D15</f>
        <v>7266</v>
      </c>
      <c r="E16" s="2">
        <f>E14+E15</f>
        <v>2541</v>
      </c>
      <c r="F16" s="2">
        <f>F14+F15</f>
        <v>2944</v>
      </c>
      <c r="G16" s="18"/>
      <c r="H16" s="16"/>
      <c r="I16" s="2">
        <f>I14+I15</f>
        <v>1462</v>
      </c>
      <c r="J16" s="4">
        <f t="shared" si="0"/>
        <v>42209</v>
      </c>
    </row>
    <row r="17" spans="1:10" ht="21">
      <c r="A17" s="3" t="s">
        <v>9</v>
      </c>
      <c r="B17" s="4">
        <v>327</v>
      </c>
      <c r="C17" s="4"/>
      <c r="D17" s="4">
        <v>81</v>
      </c>
      <c r="E17" s="4">
        <v>146</v>
      </c>
      <c r="F17" s="4">
        <v>53</v>
      </c>
      <c r="G17" s="17"/>
      <c r="H17" s="16"/>
      <c r="I17" s="4">
        <v>541</v>
      </c>
      <c r="J17" s="4">
        <f t="shared" si="0"/>
        <v>1148</v>
      </c>
    </row>
    <row r="18" spans="1:10" ht="12.75">
      <c r="A18" s="1" t="s">
        <v>1</v>
      </c>
      <c r="B18" s="2">
        <f>B16+B17</f>
        <v>27175</v>
      </c>
      <c r="C18" s="2"/>
      <c r="D18" s="2">
        <f>D16+D17</f>
        <v>7347</v>
      </c>
      <c r="E18" s="2">
        <f>E16+E17</f>
        <v>2687</v>
      </c>
      <c r="F18" s="2">
        <f>F16+F17</f>
        <v>2997</v>
      </c>
      <c r="G18" s="18"/>
      <c r="H18" s="16"/>
      <c r="I18" s="2">
        <f>I16+I17</f>
        <v>2003</v>
      </c>
      <c r="J18" s="4">
        <f t="shared" si="0"/>
        <v>42209</v>
      </c>
    </row>
    <row r="19" spans="1:10" ht="21">
      <c r="A19" s="3" t="s">
        <v>14</v>
      </c>
      <c r="B19" s="4">
        <v>675</v>
      </c>
      <c r="C19" s="4"/>
      <c r="D19" s="4">
        <v>66</v>
      </c>
      <c r="E19" s="4">
        <v>1110</v>
      </c>
      <c r="F19" s="4">
        <v>152</v>
      </c>
      <c r="G19" s="17"/>
      <c r="H19" s="16"/>
      <c r="I19" s="4"/>
      <c r="J19" s="4">
        <f t="shared" si="0"/>
        <v>2003</v>
      </c>
    </row>
    <row r="20" spans="1:10" ht="12.75">
      <c r="A20" s="1" t="s">
        <v>1</v>
      </c>
      <c r="B20" s="2">
        <f>B18+B19</f>
        <v>27850</v>
      </c>
      <c r="C20" s="2"/>
      <c r="D20" s="2">
        <f>D18+D19</f>
        <v>7413</v>
      </c>
      <c r="E20" s="2">
        <f>E18+E19</f>
        <v>3797</v>
      </c>
      <c r="F20" s="2">
        <f>F18+F19</f>
        <v>3149</v>
      </c>
      <c r="G20" s="18"/>
      <c r="H20" s="16"/>
      <c r="I20" s="2"/>
      <c r="J20" s="4">
        <f t="shared" si="0"/>
        <v>42209</v>
      </c>
    </row>
    <row r="21" spans="1:10" ht="21">
      <c r="A21" s="3" t="s">
        <v>15</v>
      </c>
      <c r="B21" s="4">
        <v>556</v>
      </c>
      <c r="C21" s="4"/>
      <c r="D21" s="4">
        <v>2225</v>
      </c>
      <c r="E21" s="4">
        <v>368</v>
      </c>
      <c r="F21" s="4"/>
      <c r="G21" s="17"/>
      <c r="H21" s="16"/>
      <c r="I21" s="4"/>
      <c r="J21" s="4">
        <f t="shared" si="0"/>
        <v>3149</v>
      </c>
    </row>
    <row r="22" spans="1:10" ht="12.75">
      <c r="A22" s="1" t="s">
        <v>1</v>
      </c>
      <c r="B22" s="4">
        <f>B20+B21</f>
        <v>28406</v>
      </c>
      <c r="C22" s="4"/>
      <c r="D22" s="4">
        <f>D20+D21</f>
        <v>9638</v>
      </c>
      <c r="E22" s="4">
        <f>E20+E21</f>
        <v>4165</v>
      </c>
      <c r="F22" s="4"/>
      <c r="G22" s="18"/>
      <c r="H22" s="16"/>
      <c r="I22" s="2"/>
      <c r="J22" s="4">
        <f t="shared" si="0"/>
        <v>42209</v>
      </c>
    </row>
    <row r="23" spans="1:10" ht="21">
      <c r="A23" s="3" t="s">
        <v>10</v>
      </c>
      <c r="B23" s="4">
        <v>3069</v>
      </c>
      <c r="C23" s="4"/>
      <c r="D23" s="4">
        <v>1096</v>
      </c>
      <c r="E23" s="4"/>
      <c r="F23" s="4"/>
      <c r="G23" s="20"/>
      <c r="H23" s="21"/>
      <c r="I23" s="4"/>
      <c r="J23" s="4">
        <f t="shared" si="0"/>
        <v>4165</v>
      </c>
    </row>
    <row r="24" spans="1:10" ht="12.75">
      <c r="A24" s="1" t="s">
        <v>2</v>
      </c>
      <c r="B24" s="2">
        <f>B22+B23</f>
        <v>31475</v>
      </c>
      <c r="C24" s="2"/>
      <c r="D24" s="2">
        <f>D22+D23</f>
        <v>10734</v>
      </c>
      <c r="E24" s="2"/>
      <c r="F24" s="2"/>
      <c r="G24" s="18"/>
      <c r="H24" s="16"/>
      <c r="I24" s="2"/>
      <c r="J24" s="4">
        <f>SUM(B24:I24)</f>
        <v>42209</v>
      </c>
    </row>
    <row r="25" ht="409.5" customHeight="1" hidden="1">
      <c r="J25" s="4">
        <f>SUM(B25:I25)</f>
        <v>0</v>
      </c>
    </row>
    <row r="26" ht="2.25" customHeight="1">
      <c r="J26" s="4">
        <f>SUM(B26:I26)</f>
        <v>0</v>
      </c>
    </row>
    <row r="27" spans="1:3" ht="18.75" customHeight="1">
      <c r="A27" s="19" t="s">
        <v>22</v>
      </c>
      <c r="B27" s="9"/>
      <c r="C27" s="9"/>
    </row>
    <row r="28" ht="1.5" customHeight="1"/>
  </sheetData>
  <sheetProtection/>
  <mergeCells count="22">
    <mergeCell ref="A27:C27"/>
    <mergeCell ref="G22:H22"/>
    <mergeCell ref="G23:H23"/>
    <mergeCell ref="G17:H17"/>
    <mergeCell ref="G18:H18"/>
    <mergeCell ref="G19:H19"/>
    <mergeCell ref="G20:H20"/>
    <mergeCell ref="G21:H21"/>
    <mergeCell ref="G24:H24"/>
    <mergeCell ref="A10:G10"/>
    <mergeCell ref="A11:G11"/>
    <mergeCell ref="G13:H13"/>
    <mergeCell ref="G14:H14"/>
    <mergeCell ref="G15:H15"/>
    <mergeCell ref="G16:H16"/>
    <mergeCell ref="A1:G1"/>
    <mergeCell ref="A2:G2"/>
    <mergeCell ref="A3:G3"/>
    <mergeCell ref="A4:G4"/>
    <mergeCell ref="A8:G8"/>
    <mergeCell ref="A9:G9"/>
    <mergeCell ref="A6:G7"/>
  </mergeCells>
  <printOptions/>
  <pageMargins left="0.7874015748031497" right="0.7874015748031497" top="0.7874015748031497" bottom="0.7874015748031497" header="0.7874015748031497" footer="0.7874015748031497"/>
  <pageSetup horizontalDpi="600" verticalDpi="600" orientation="landscape" paperSize="9" scale="91" r:id="rId2"/>
  <headerFooter alignWithMargins="0">
    <oddFooter>&amp;L&amp;C&amp;R</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2023-04-03T05:29:46Z</dcterms:created>
  <dcterms:modified xsi:type="dcterms:W3CDTF">2023-05-29T03:27:42Z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5ba89ef2f2f4b4389f2a61f8de37b25">
    <vt:lpwstr>Victorian Electoral Commission|80f02476-18e5-44b8-b6bf-9dffda064e6e</vt:lpwstr>
  </property>
  <property fmtid="{D5CDD505-2E9C-101B-9397-08002B2CF9AE}" pid="3" name="i0f84bba906045b4af568ee102a52dcb">
    <vt:lpwstr>Z_Unsentenced|aea6191a-5e1f-4e42-a7ce-0dbae88f6f66</vt:lpwstr>
  </property>
  <property fmtid="{D5CDD505-2E9C-101B-9397-08002B2CF9AE}" pid="4" name="TaxCatchAll">
    <vt:lpwstr>1;#Victorian Electoral Commission|80f02476-18e5-44b8-b6bf-9dffda064e6e;#7;#Z_Unsentenced|aea6191a-5e1f-4e42-a7ce-0dbae88f6f66</vt:lpwstr>
  </property>
  <property fmtid="{D5CDD505-2E9C-101B-9397-08002B2CF9AE}" pid="5" name="_dlc_DocId">
    <vt:lpwstr>EPORTAL005-1252291003-1917</vt:lpwstr>
  </property>
  <property fmtid="{D5CDD505-2E9C-101B-9397-08002B2CF9AE}" pid="6" name="_dlc_DocIdItemGuid">
    <vt:lpwstr>37243c48-eaae-47b8-8237-6ed3cae4bff4</vt:lpwstr>
  </property>
  <property fmtid="{D5CDD505-2E9C-101B-9397-08002B2CF9AE}" pid="7" name="_dlc_DocIdUrl">
    <vt:lpwstr>https://vec365.sharepoint.com/sites/eportal-005/_layouts/15/DocIdRedir.aspx?ID=EPORTAL005-1252291003-1917, EPORTAL005-1252291003-1917</vt:lpwstr>
  </property>
  <property fmtid="{D5CDD505-2E9C-101B-9397-08002B2CF9AE}" pid="8" name="lcf76f155ced4ddcb4097134ff3c332f">
    <vt:lpwstr/>
  </property>
  <property fmtid="{D5CDD505-2E9C-101B-9397-08002B2CF9AE}" pid="9" name="aa6d6a01bb12402aa2b6ef18fbfe029d">
    <vt:lpwstr/>
  </property>
  <property fmtid="{D5CDD505-2E9C-101B-9397-08002B2CF9AE}" pid="10" name="f94e959ca20d4468815e4662d892c7ce">
    <vt:lpwstr/>
  </property>
  <property fmtid="{D5CDD505-2E9C-101B-9397-08002B2CF9AE}" pid="11" name="TaxKeywordTaxHTField">
    <vt:lpwstr/>
  </property>
  <property fmtid="{D5CDD505-2E9C-101B-9397-08002B2CF9AE}" pid="12" name="TaxKeyword">
    <vt:lpwstr/>
  </property>
  <property fmtid="{D5CDD505-2E9C-101B-9397-08002B2CF9AE}" pid="13" name="Records Category">
    <vt:lpwstr/>
  </property>
  <property fmtid="{D5CDD505-2E9C-101B-9397-08002B2CF9AE}" pid="14" name="RevIMBCS">
    <vt:lpwstr>7;#Z_Unsentenced|aea6191a-5e1f-4e42-a7ce-0dbae88f6f66</vt:lpwstr>
  </property>
  <property fmtid="{D5CDD505-2E9C-101B-9397-08002B2CF9AE}" pid="15" name="Document Type">
    <vt:lpwstr/>
  </property>
  <property fmtid="{D5CDD505-2E9C-101B-9397-08002B2CF9AE}" pid="16" name="Agency">
    <vt:lpwstr>1;#Victorian Electoral Commission|80f02476-18e5-44b8-b6bf-9dffda064e6e</vt:lpwstr>
  </property>
  <property fmtid="{D5CDD505-2E9C-101B-9397-08002B2CF9AE}" pid="17" name="oebf8776aeef45c2ac52031d8b3a3a05">
    <vt:lpwstr/>
  </property>
  <property fmtid="{D5CDD505-2E9C-101B-9397-08002B2CF9AE}" pid="18" name="n313aaee84f34c5181c1bf8429be1e14">
    <vt:lpwstr/>
  </property>
  <property fmtid="{D5CDD505-2E9C-101B-9397-08002B2CF9AE}" pid="19" name="k8ac677a5b284ae9b558dfebc9dd44ba">
    <vt:lpwstr/>
  </property>
  <property fmtid="{D5CDD505-2E9C-101B-9397-08002B2CF9AE}" pid="20" name="g27cbe6a8534470090c2084bae4d830a">
    <vt:lpwstr/>
  </property>
  <property fmtid="{D5CDD505-2E9C-101B-9397-08002B2CF9AE}" pid="21" name="MediaServiceImageTags">
    <vt:lpwstr/>
  </property>
  <property fmtid="{D5CDD505-2E9C-101B-9397-08002B2CF9AE}" pid="22" name="Council">
    <vt:lpwstr/>
  </property>
  <property fmtid="{D5CDD505-2E9C-101B-9397-08002B2CF9AE}" pid="23" name="CategoryOfComplaint">
    <vt:lpwstr/>
  </property>
  <property fmtid="{D5CDD505-2E9C-101B-9397-08002B2CF9AE}" pid="24" name="SubmissionStage">
    <vt:lpwstr/>
  </property>
  <property fmtid="{D5CDD505-2E9C-101B-9397-08002B2CF9AE}" pid="25" name="Disposition">
    <vt:lpwstr/>
  </property>
</Properties>
</file>