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<sst xmlns="http://schemas.openxmlformats.org/spreadsheetml/2006/main" count="34" uniqueCount="29">
  <si>
    <t>Candidates Names (in ballot paper order)</t>
  </si>
  <si>
    <t>Progressive Total</t>
  </si>
  <si>
    <t>FINAL TOTAL</t>
  </si>
  <si>
    <t>State Election 2022</t>
  </si>
  <si>
    <t>Broadmeadows District</t>
  </si>
  <si>
    <t>Total Valid first preference votes polled for all candidates 34780</t>
  </si>
  <si>
    <t>Number of votes required to constitute an absolute majority on first count 17391</t>
  </si>
  <si>
    <t>Number of informal votes 4198</t>
  </si>
  <si>
    <t>MATTHEWS-WARD, Kathleen</t>
  </si>
  <si>
    <t>ELMUSTAPHA, Mohamad</t>
  </si>
  <si>
    <t>TOTAL</t>
  </si>
  <si>
    <t>Total first preference votes recorded for each candidate</t>
  </si>
  <si>
    <t>Transfer of 362 ballot papers of HUYBREGTS, Arie (1st excluded candidate)</t>
  </si>
  <si>
    <t>Transfer of 840 ballot papers of SUTTER, Ben (2nd excluded candidate)</t>
  </si>
  <si>
    <t>Transfer of 1214 ballot papers of FEILD, Candace (3rd excluded candidate)</t>
  </si>
  <si>
    <t>Transfer of 1463 ballot papers of ELMUSTAPHA, Mohamad (4th excluded candidate)</t>
  </si>
  <si>
    <t>Transfer of 2436 ballot papers of TAM, Bienne (5th excluded candidate)</t>
  </si>
  <si>
    <t>Transfer of 4356 ballot papers of HASSAN, Omar (6th excluded candidate)</t>
  </si>
  <si>
    <t>Name of Elected Candidate: MATTHEWS-WARD, Kathleen</t>
  </si>
  <si>
    <t>Transfer of 6301 ballot papers of AGUILUS, Joe (7th excluded candidate)</t>
  </si>
  <si>
    <t>DUZOVA, 
Baris</t>
  </si>
  <si>
    <t>HASSAN, 
Omar</t>
  </si>
  <si>
    <t>HUYBREGTS, 
Arie</t>
  </si>
  <si>
    <t>SUTTER, 
Ben</t>
  </si>
  <si>
    <t>TAM, 
Bienne</t>
  </si>
  <si>
    <t>AGUILUS, 
Joe</t>
  </si>
  <si>
    <t>FEILD, 
Candace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</si>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</sst>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10"/>
      <name val="Tahoma"/>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1" fillId="0" borderId="10" xfId="0" applyFont="1" applyBorder="1" applyAlignment="1" applyProtection="1">
      <alignment horizontal="left" wrapText="1" readingOrder="1"/>
      <protection locked="0"/>
    </xf>
    <xf numFmtId="0" fontId="1" fillId="0" borderId="10" xfId="0" applyFont="1" applyBorder="1" applyAlignment="1" applyProtection="1">
      <alignment horizontal="center" wrapText="1" readingOrder="1"/>
      <protection locked="0"/>
    </xf>
    <xf numFmtId="0" fontId="1" fillId="0" borderId="10" xfId="0" applyFont="1" applyBorder="1" applyAlignment="1" applyProtection="1">
      <alignment horizontal="left" vertical="center" wrapText="1" readingOrder="1"/>
      <protection locked="0"/>
    </xf>
    <xf numFmtId="0" fontId="1" fillId="0" borderId="10" xfId="0" applyFont="1" applyBorder="1" applyAlignment="1" applyProtection="1">
      <alignment horizontal="center" vertical="center" wrapText="1" readingOrder="1"/>
      <protection locked="0"/>
    </xf>
    <xf numFmtId="0" fontId="3" fillId="0" borderId="0" xfId="0" applyFont="1" applyAlignment="1" applyProtection="1">
      <alignment vertical="top" wrapText="1" readingOrder="1"/>
      <protection locked="0"/>
    </xf>
    <xf numFmtId="0" fontId="1"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1" fillId="0" borderId="10" xfId="0" applyFont="1" applyBorder="1" applyAlignment="1" applyProtection="1">
      <alignment horizontal="center" wrapText="1" readingOrder="1"/>
      <protection locked="0"/>
    </xf>
    <xf numFmtId="0" fontId="5" fillId="0" borderId="0" xfId="0" applyFont="1" applyAlignment="1" applyProtection="1">
      <alignment vertical="top" wrapText="1" readingOrder="1"/>
      <protection locked="0"/>
    </xf>
    <xf numFmtId="0" fontId="0" fillId="0" borderId="0" xfId="0" applyAlignment="1">
      <alignment/>
    </xf>
    <xf numFmtId="0" fontId="1" fillId="0" borderId="12" xfId="0" applyFont="1" applyBorder="1" applyAlignment="1" applyProtection="1">
      <alignment horizontal="center" vertical="center" wrapText="1" readingOrder="1"/>
      <protection locked="0"/>
    </xf>
    <xf numFmtId="0" fontId="1" fillId="0" borderId="11"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23"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13</xdr:row>
      <xdr:rowOff>0</xdr:rowOff>
    </xdr:from>
    <xdr:to>
      <xdr:col>8</xdr:col>
      <xdr:colOff>714375</xdr:colOff>
      <xdr:row>24</xdr:row>
      <xdr:rowOff>85725</xdr:rowOff>
    </xdr:to>
    <xdr:sp>
      <xdr:nvSpPr>
        <xdr:cNvPr id="1" name="TextBox 1"/>
        <xdr:cNvSpPr txBox="1">
          <a:spLocks noChangeArrowheads="1"/>
        </xdr:cNvSpPr>
      </xdr:nvSpPr>
      <xdr:spPr>
        <a:xfrm rot="19073957">
          <a:off x="2790825" y="3390900"/>
          <a:ext cx="5848350" cy="249555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PageLayoutView="0" workbookViewId="0" topLeftCell="A1">
      <selection activeCell="B14" sqref="B14"/>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2" width="12.8515625" style="0" customWidth="1"/>
  </cols>
  <sheetData>
    <row r="1" spans="1:7" ht="30.75" customHeight="1">
      <c r="A1" s="17" t="s">
        <v>27</v>
      </c>
      <c r="B1" s="10"/>
      <c r="C1" s="10"/>
      <c r="D1" s="10"/>
      <c r="E1" s="10"/>
      <c r="F1" s="10"/>
      <c r="G1" s="10"/>
    </row>
    <row r="2" spans="1:7" ht="16.5" customHeight="1">
      <c r="A2" s="14"/>
      <c r="B2" s="10"/>
      <c r="C2" s="10"/>
      <c r="D2" s="10"/>
      <c r="E2" s="10"/>
      <c r="F2" s="10"/>
      <c r="G2" s="10"/>
    </row>
    <row r="3" spans="1:7" ht="22.5" customHeight="1">
      <c r="A3" s="15" t="s">
        <v>3</v>
      </c>
      <c r="B3" s="10"/>
      <c r="C3" s="10"/>
      <c r="D3" s="10"/>
      <c r="E3" s="10"/>
      <c r="F3" s="10"/>
      <c r="G3" s="10"/>
    </row>
    <row r="4" spans="1:7" ht="18.75" customHeight="1">
      <c r="A4" s="16" t="s">
        <v>4</v>
      </c>
      <c r="B4" s="10"/>
      <c r="C4" s="10"/>
      <c r="D4" s="10"/>
      <c r="E4" s="10"/>
      <c r="F4" s="10"/>
      <c r="G4" s="10"/>
    </row>
    <row r="5" ht="18.75" customHeight="1">
      <c r="A5" s="5"/>
    </row>
    <row r="6" spans="1:7" ht="18.75" customHeight="1">
      <c r="A6" s="18" t="s">
        <v>28</v>
      </c>
      <c r="B6" s="18"/>
      <c r="C6" s="18"/>
      <c r="D6" s="18"/>
      <c r="E6" s="18"/>
      <c r="F6" s="18"/>
      <c r="G6" s="18"/>
    </row>
    <row r="7" spans="1:7" ht="18.75" customHeight="1">
      <c r="A7" s="18"/>
      <c r="B7" s="18"/>
      <c r="C7" s="18"/>
      <c r="D7" s="18"/>
      <c r="E7" s="18"/>
      <c r="F7" s="18"/>
      <c r="G7" s="18"/>
    </row>
    <row r="8" spans="1:7" ht="16.5" customHeight="1">
      <c r="A8" s="13"/>
      <c r="B8" s="10"/>
      <c r="C8" s="10"/>
      <c r="D8" s="10"/>
      <c r="E8" s="10"/>
      <c r="F8" s="10"/>
      <c r="G8" s="10"/>
    </row>
    <row r="9" spans="1:7" ht="16.5" customHeight="1">
      <c r="A9" s="13" t="s">
        <v>5</v>
      </c>
      <c r="B9" s="10"/>
      <c r="C9" s="10"/>
      <c r="D9" s="10"/>
      <c r="E9" s="10"/>
      <c r="F9" s="10"/>
      <c r="G9" s="10"/>
    </row>
    <row r="10" spans="1:7" ht="15.75" customHeight="1">
      <c r="A10" s="13" t="s">
        <v>6</v>
      </c>
      <c r="B10" s="10"/>
      <c r="C10" s="10"/>
      <c r="D10" s="10"/>
      <c r="E10" s="10"/>
      <c r="F10" s="10"/>
      <c r="G10" s="10"/>
    </row>
    <row r="11" spans="1:7" ht="15.75" customHeight="1">
      <c r="A11" s="13" t="s">
        <v>7</v>
      </c>
      <c r="B11" s="10"/>
      <c r="C11" s="10"/>
      <c r="D11" s="10"/>
      <c r="E11" s="10"/>
      <c r="F11" s="10"/>
      <c r="G11" s="10"/>
    </row>
    <row r="12" ht="26.25" customHeight="1"/>
    <row r="13" spans="1:12" ht="31.5">
      <c r="A13" s="1" t="s">
        <v>0</v>
      </c>
      <c r="B13" s="2" t="s">
        <v>20</v>
      </c>
      <c r="C13" s="2" t="s">
        <v>21</v>
      </c>
      <c r="D13" s="2" t="s">
        <v>22</v>
      </c>
      <c r="E13" s="2" t="s">
        <v>8</v>
      </c>
      <c r="F13" s="2" t="s">
        <v>23</v>
      </c>
      <c r="G13" s="8" t="s">
        <v>9</v>
      </c>
      <c r="H13" s="7"/>
      <c r="I13" s="2" t="s">
        <v>24</v>
      </c>
      <c r="J13" s="2" t="s">
        <v>25</v>
      </c>
      <c r="K13" s="2" t="s">
        <v>26</v>
      </c>
      <c r="L13" s="2" t="s">
        <v>10</v>
      </c>
    </row>
    <row r="14" spans="1:12" ht="21">
      <c r="A14" s="3" t="s">
        <v>11</v>
      </c>
      <c r="B14" s="4">
        <v>8044</v>
      </c>
      <c r="C14" s="4">
        <v>2795</v>
      </c>
      <c r="D14" s="4">
        <v>362</v>
      </c>
      <c r="E14" s="4">
        <v>15899</v>
      </c>
      <c r="F14" s="4">
        <v>815</v>
      </c>
      <c r="G14" s="6">
        <v>1316</v>
      </c>
      <c r="H14" s="7"/>
      <c r="I14" s="4">
        <v>1611</v>
      </c>
      <c r="J14" s="4">
        <v>2908</v>
      </c>
      <c r="K14" s="4">
        <v>1030</v>
      </c>
      <c r="L14" s="4">
        <v>34780</v>
      </c>
    </row>
    <row r="15" spans="1:12" ht="21">
      <c r="A15" s="3" t="s">
        <v>12</v>
      </c>
      <c r="B15" s="4">
        <v>29</v>
      </c>
      <c r="C15" s="4">
        <v>161</v>
      </c>
      <c r="D15" s="4"/>
      <c r="E15" s="4">
        <v>47</v>
      </c>
      <c r="F15" s="4">
        <v>25</v>
      </c>
      <c r="G15" s="6">
        <v>50</v>
      </c>
      <c r="H15" s="7"/>
      <c r="I15" s="4">
        <v>15</v>
      </c>
      <c r="J15" s="4">
        <v>26</v>
      </c>
      <c r="K15" s="4">
        <v>9</v>
      </c>
      <c r="L15" s="4">
        <v>362</v>
      </c>
    </row>
    <row r="16" spans="1:12" ht="12.75">
      <c r="A16" s="1" t="s">
        <v>1</v>
      </c>
      <c r="B16" s="2">
        <v>8073</v>
      </c>
      <c r="C16" s="2">
        <v>2956</v>
      </c>
      <c r="D16" s="2"/>
      <c r="E16" s="2">
        <v>15946</v>
      </c>
      <c r="F16" s="2">
        <v>840</v>
      </c>
      <c r="G16" s="8">
        <v>1366</v>
      </c>
      <c r="H16" s="7"/>
      <c r="I16" s="2">
        <v>1626</v>
      </c>
      <c r="J16" s="2">
        <v>2934</v>
      </c>
      <c r="K16" s="2">
        <v>1039</v>
      </c>
      <c r="L16" s="2">
        <v>34780</v>
      </c>
    </row>
    <row r="17" spans="1:12" ht="21">
      <c r="A17" s="3" t="s">
        <v>13</v>
      </c>
      <c r="B17" s="4">
        <v>71</v>
      </c>
      <c r="C17" s="4">
        <v>115</v>
      </c>
      <c r="D17" s="4"/>
      <c r="E17" s="4">
        <v>177</v>
      </c>
      <c r="F17" s="4"/>
      <c r="G17" s="6">
        <v>55</v>
      </c>
      <c r="H17" s="7"/>
      <c r="I17" s="4">
        <v>66</v>
      </c>
      <c r="J17" s="4">
        <v>181</v>
      </c>
      <c r="K17" s="4">
        <v>175</v>
      </c>
      <c r="L17" s="4">
        <v>840</v>
      </c>
    </row>
    <row r="18" spans="1:12" ht="12.75">
      <c r="A18" s="1" t="s">
        <v>1</v>
      </c>
      <c r="B18" s="2">
        <v>8144</v>
      </c>
      <c r="C18" s="2">
        <v>3071</v>
      </c>
      <c r="D18" s="2"/>
      <c r="E18" s="2">
        <v>16123</v>
      </c>
      <c r="F18" s="2"/>
      <c r="G18" s="8">
        <v>1421</v>
      </c>
      <c r="H18" s="7"/>
      <c r="I18" s="2">
        <v>1692</v>
      </c>
      <c r="J18" s="2">
        <v>3115</v>
      </c>
      <c r="K18" s="2">
        <v>1214</v>
      </c>
      <c r="L18" s="2">
        <v>34780</v>
      </c>
    </row>
    <row r="19" spans="1:12" ht="21">
      <c r="A19" s="3" t="s">
        <v>14</v>
      </c>
      <c r="B19" s="4">
        <v>113</v>
      </c>
      <c r="C19" s="4">
        <v>219</v>
      </c>
      <c r="D19" s="4"/>
      <c r="E19" s="4">
        <v>155</v>
      </c>
      <c r="F19" s="4"/>
      <c r="G19" s="6">
        <v>42</v>
      </c>
      <c r="H19" s="7"/>
      <c r="I19" s="4">
        <v>292</v>
      </c>
      <c r="J19" s="4">
        <v>393</v>
      </c>
      <c r="K19" s="4"/>
      <c r="L19" s="4">
        <v>1214</v>
      </c>
    </row>
    <row r="20" spans="1:12" ht="12.75">
      <c r="A20" s="1" t="s">
        <v>1</v>
      </c>
      <c r="B20" s="2">
        <v>8257</v>
      </c>
      <c r="C20" s="2">
        <v>3290</v>
      </c>
      <c r="D20" s="2"/>
      <c r="E20" s="2">
        <v>16278</v>
      </c>
      <c r="F20" s="2"/>
      <c r="G20" s="8">
        <v>1463</v>
      </c>
      <c r="H20" s="7"/>
      <c r="I20" s="2">
        <v>1984</v>
      </c>
      <c r="J20" s="2">
        <v>3508</v>
      </c>
      <c r="K20" s="2"/>
      <c r="L20" s="2">
        <v>34780</v>
      </c>
    </row>
    <row r="21" spans="1:12" ht="21">
      <c r="A21" s="3" t="s">
        <v>15</v>
      </c>
      <c r="B21" s="4">
        <v>148</v>
      </c>
      <c r="C21" s="4">
        <v>613</v>
      </c>
      <c r="D21" s="4"/>
      <c r="E21" s="4">
        <v>174</v>
      </c>
      <c r="F21" s="4"/>
      <c r="G21" s="6"/>
      <c r="H21" s="7"/>
      <c r="I21" s="4">
        <v>452</v>
      </c>
      <c r="J21" s="4">
        <v>76</v>
      </c>
      <c r="K21" s="4"/>
      <c r="L21" s="4">
        <v>1463</v>
      </c>
    </row>
    <row r="22" spans="1:12" ht="12.75">
      <c r="A22" s="1" t="s">
        <v>1</v>
      </c>
      <c r="B22" s="2">
        <v>8405</v>
      </c>
      <c r="C22" s="2">
        <v>3903</v>
      </c>
      <c r="D22" s="2"/>
      <c r="E22" s="2">
        <v>16452</v>
      </c>
      <c r="F22" s="2"/>
      <c r="G22" s="8"/>
      <c r="H22" s="7"/>
      <c r="I22" s="2">
        <v>2436</v>
      </c>
      <c r="J22" s="2">
        <v>3584</v>
      </c>
      <c r="K22" s="2"/>
      <c r="L22" s="2">
        <v>34780</v>
      </c>
    </row>
    <row r="23" spans="1:12" ht="21">
      <c r="A23" s="3" t="s">
        <v>16</v>
      </c>
      <c r="B23" s="4">
        <v>841</v>
      </c>
      <c r="C23" s="4">
        <v>453</v>
      </c>
      <c r="D23" s="4"/>
      <c r="E23" s="4">
        <v>345</v>
      </c>
      <c r="F23" s="4"/>
      <c r="G23" s="6"/>
      <c r="H23" s="7"/>
      <c r="I23" s="4"/>
      <c r="J23" s="4">
        <v>797</v>
      </c>
      <c r="K23" s="4"/>
      <c r="L23" s="4">
        <v>2436</v>
      </c>
    </row>
    <row r="24" spans="1:12" ht="12.75">
      <c r="A24" s="1" t="s">
        <v>1</v>
      </c>
      <c r="B24" s="2">
        <v>9246</v>
      </c>
      <c r="C24" s="2">
        <v>4356</v>
      </c>
      <c r="D24" s="2"/>
      <c r="E24" s="2">
        <v>16797</v>
      </c>
      <c r="F24" s="2"/>
      <c r="G24" s="8"/>
      <c r="H24" s="7"/>
      <c r="I24" s="2"/>
      <c r="J24" s="2">
        <v>4381</v>
      </c>
      <c r="K24" s="2"/>
      <c r="L24" s="2">
        <v>34780</v>
      </c>
    </row>
    <row r="25" spans="1:12" ht="21">
      <c r="A25" s="3" t="s">
        <v>17</v>
      </c>
      <c r="B25" s="4">
        <v>1170</v>
      </c>
      <c r="C25" s="4"/>
      <c r="D25" s="4"/>
      <c r="E25" s="4">
        <v>1266</v>
      </c>
      <c r="F25" s="4"/>
      <c r="G25" s="6"/>
      <c r="H25" s="7"/>
      <c r="I25" s="4"/>
      <c r="J25" s="4">
        <v>1920</v>
      </c>
      <c r="K25" s="4"/>
      <c r="L25" s="4">
        <v>4356</v>
      </c>
    </row>
    <row r="26" spans="1:12" ht="12.75">
      <c r="A26" s="1" t="s">
        <v>1</v>
      </c>
      <c r="B26" s="2">
        <v>10416</v>
      </c>
      <c r="C26" s="4"/>
      <c r="D26" s="4"/>
      <c r="E26" s="2">
        <v>18063</v>
      </c>
      <c r="F26" s="2"/>
      <c r="G26" s="8"/>
      <c r="H26" s="7"/>
      <c r="I26" s="2"/>
      <c r="J26" s="2">
        <v>6301</v>
      </c>
      <c r="K26" s="2"/>
      <c r="L26" s="2">
        <v>34780</v>
      </c>
    </row>
    <row r="27" spans="1:12" ht="21">
      <c r="A27" s="3" t="s">
        <v>19</v>
      </c>
      <c r="B27" s="4">
        <v>1583</v>
      </c>
      <c r="C27" s="4"/>
      <c r="D27" s="4"/>
      <c r="E27" s="4">
        <v>4718</v>
      </c>
      <c r="F27" s="4"/>
      <c r="G27" s="11"/>
      <c r="H27" s="12"/>
      <c r="I27" s="4"/>
      <c r="J27" s="4"/>
      <c r="K27" s="4"/>
      <c r="L27" s="4">
        <f>SUM(B27:K27)</f>
        <v>6301</v>
      </c>
    </row>
    <row r="28" spans="1:12" ht="12.75">
      <c r="A28" s="1" t="s">
        <v>2</v>
      </c>
      <c r="B28" s="2">
        <f>B26+B27</f>
        <v>11999</v>
      </c>
      <c r="C28" s="2"/>
      <c r="D28" s="2"/>
      <c r="E28" s="2">
        <f>E26+E27</f>
        <v>22781</v>
      </c>
      <c r="F28" s="2"/>
      <c r="G28" s="8"/>
      <c r="H28" s="7"/>
      <c r="I28" s="2"/>
      <c r="J28" s="2"/>
      <c r="K28" s="2"/>
      <c r="L28" s="4">
        <f>SUM(B28:K28)</f>
        <v>34780</v>
      </c>
    </row>
    <row r="29" ht="409.5" customHeight="1" hidden="1"/>
    <row r="30" ht="2.25" customHeight="1"/>
    <row r="31" spans="1:3" ht="18.75" customHeight="1">
      <c r="A31" s="9" t="s">
        <v>18</v>
      </c>
      <c r="B31" s="10"/>
      <c r="C31" s="10"/>
    </row>
    <row r="32" ht="1.5" customHeight="1"/>
  </sheetData>
  <sheetProtection/>
  <mergeCells count="26">
    <mergeCell ref="A1:G1"/>
    <mergeCell ref="A2:G2"/>
    <mergeCell ref="A3:G3"/>
    <mergeCell ref="A4:G4"/>
    <mergeCell ref="A8:G8"/>
    <mergeCell ref="A9:G9"/>
    <mergeCell ref="A6:G7"/>
    <mergeCell ref="A10:G10"/>
    <mergeCell ref="A11:G11"/>
    <mergeCell ref="G13:H13"/>
    <mergeCell ref="G14:H14"/>
    <mergeCell ref="G15:H15"/>
    <mergeCell ref="G16:H16"/>
    <mergeCell ref="G17:H17"/>
    <mergeCell ref="G18:H18"/>
    <mergeCell ref="G19:H19"/>
    <mergeCell ref="G20:H20"/>
    <mergeCell ref="G21:H21"/>
    <mergeCell ref="G22:H22"/>
    <mergeCell ref="G23:H23"/>
    <mergeCell ref="G24:H24"/>
    <mergeCell ref="G25:H25"/>
    <mergeCell ref="G28:H28"/>
    <mergeCell ref="A31:C31"/>
    <mergeCell ref="G26:H26"/>
    <mergeCell ref="G27:H27"/>
  </mergeCells>
  <printOptions/>
  <pageMargins left="0.7874015748031497" right="0.7874015748031497" top="0.7874015748031497" bottom="0.7874015748031497" header="0.7874015748031497" footer="0.7874015748031497"/>
  <pageSetup horizontalDpi="600" verticalDpi="600" orientation="landscape" paperSize="9" scale="7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2023-03-30T02:51:49Z</dcterms:created>
  <dcterms:modified xsi:type="dcterms:W3CDTF">2023-05-29T03:44:30Z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EPORTAL005-1252291003-1929</vt:lpwstr>
  </property>
  <property fmtid="{D5CDD505-2E9C-101B-9397-08002B2CF9AE}" pid="6" name="_dlc_DocIdItemGuid">
    <vt:lpwstr>80fb639b-42cd-41a8-8177-12ed705f439f</vt:lpwstr>
  </property>
  <property fmtid="{D5CDD505-2E9C-101B-9397-08002B2CF9AE}" pid="7" name="_dlc_DocIdUrl">
    <vt:lpwstr>https://vec365.sharepoint.com/sites/eportal-005/_layouts/15/DocIdRedir.aspx?ID=EPORTAL005-1252291003-1929, EPORTAL005-1252291003-1929</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