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560" windowHeight="11060" activeTab="0"/>
  </bookViews>
  <sheets>
    <sheet name="Results-DistributionPreferentia" sheetId="1" r:id="rId1"/>
  </sheets>
  <definedNames/>
  <calcPr fullCalcOnLoad="1"/>
</workbook>
</file>

<file path=xl/sharedStrings.xml><?xml version="1.0" encoding="utf-8"?>
<sst xmlns="http://schemas.openxmlformats.org/spreadsheetml/2006/main" count="31" uniqueCount="27">
  <si>
    <t>Candidates Names (in ballot paper order)</t>
  </si>
  <si>
    <t>Progressive Total</t>
  </si>
  <si>
    <t>FINAL TOTAL</t>
  </si>
  <si>
    <t>State Election 2022</t>
  </si>
  <si>
    <t>Sydenham District</t>
  </si>
  <si>
    <t>TOTAL</t>
  </si>
  <si>
    <t>Total first preference votes recorded for each candidate</t>
  </si>
  <si>
    <t>Transfer of 1095 ballot papers of LEUNG, Karina (1st excluded candidate)</t>
  </si>
  <si>
    <t>Transfer of 1821 ballot papers of RAMOS, Alejandro (2nd excluded candidate)</t>
  </si>
  <si>
    <t>Transfer of 2133 ballot papers of RADOVANI, Jakueline (3rd excluded candidate)</t>
  </si>
  <si>
    <t>Transfer of 2317 ballot papers of CHLIHI, Hajar (4th excluded candidate)</t>
  </si>
  <si>
    <t>Transfer of 4350 ballot papers of RALPH, Maggie (5th excluded candidate)</t>
  </si>
  <si>
    <t>Name of Elected Candidate: HUTCHINS, Natalie</t>
  </si>
  <si>
    <t>Total Valid first preference votes polled for all candidates 43662</t>
  </si>
  <si>
    <t>Number of votes required to constitute an absolute majority on first count 21832</t>
  </si>
  <si>
    <t>TAWADROS, 
Marvet</t>
  </si>
  <si>
    <t>CHLIHI, 
Hajar</t>
  </si>
  <si>
    <t>HUTCHINS, 
Natalie</t>
  </si>
  <si>
    <t>CULLIA, 
Joseph</t>
  </si>
  <si>
    <t>LEUNG, 
Karina</t>
  </si>
  <si>
    <t>RALPH, 
Maggie</t>
  </si>
  <si>
    <t>RAMOS, 
Alejandro</t>
  </si>
  <si>
    <t>RADOVANI, 
Jakueline</t>
  </si>
  <si>
    <t>Transfer of 6430 ballot papers ofTAWADROS, Marvet (6th excluded candidate)</t>
  </si>
  <si>
    <t>Number of informal votes 3594</t>
  </si>
  <si>
    <t>Indicative Distribution of Preference Votes</t>
  </si>
  <si>
    <r>
      <t xml:space="preserve">Disclaimer: </t>
    </r>
    <r>
      <rPr>
        <sz val="10"/>
        <color indexed="8"/>
        <rFont val="Tahoma"/>
        <family val="2"/>
      </rPr>
      <t>This distribution was calculated after the 2022 State election for information purposes only. As the successful candidate achieved an absolute majority before all or any preferences were distributed, this count shows how all preferences would have flowed down to the final two candidates. This distribution has no bearing on the election result. For official results, please refer to vec.vic.gov.au/election2022</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</si>
</sst>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
    <numFmt numFmtId="169" formatCode="#??/??"/>
    <numFmt numFmtId="170" formatCode="m/d/yy"/>
    <numFmt numFmtId="171" formatCode="m/d/yyyy\ h:mm"/>
    <numFmt numFmtId="172" formatCode="\(#,##0_);\(#,##0\)"/>
    <numFmt numFmtId="173" formatCode="\(#,##0_);[Red]\(#,##0\)"/>
    <numFmt numFmtId="174" formatCode="\(#,##0.00_);\(#,##0.00\)"/>
    <numFmt numFmtId="175"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3">
    <font>
      <sz val="10"/>
      <name val="Arial"/>
      <family val="0"/>
    </font>
    <font>
      <sz val="20"/>
      <color indexed="10"/>
      <name val="Tahoma"/>
      <family val="2"/>
    </font>
    <font>
      <sz val="8"/>
      <color indexed="8"/>
      <name val="Tahoma"/>
      <family val="2"/>
    </font>
    <font>
      <b/>
      <sz val="14"/>
      <color indexed="8"/>
      <name val="Tahoma"/>
      <family val="2"/>
    </font>
    <font>
      <b/>
      <sz val="11.95"/>
      <color indexed="8"/>
      <name val="Tahoma"/>
      <family val="2"/>
    </font>
    <font>
      <sz val="10"/>
      <color indexed="8"/>
      <name val="Tahoma"/>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53"/>
      <name val="Calibri"/>
      <family val="2"/>
    </font>
    <font>
      <b/>
      <sz val="10"/>
      <color indexed="8"/>
      <name val="Tahoma"/>
      <family val="2"/>
    </font>
    <font>
      <sz val="66"/>
      <color indexed="2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1"/>
      </left>
      <right style="thin">
        <color indexed="11"/>
      </right>
      <top style="thin">
        <color indexed="11"/>
      </top>
      <bottom style="thin">
        <color indexed="11"/>
      </bottom>
    </border>
    <border>
      <left>
        <color indexed="63"/>
      </left>
      <right style="thin">
        <color indexed="11"/>
      </right>
      <top style="thin">
        <color indexed="11"/>
      </top>
      <bottom style="thin">
        <color indexed="11"/>
      </bottom>
    </border>
    <border>
      <left style="thin">
        <color indexed="11"/>
      </left>
      <right>
        <color indexed="63"/>
      </right>
      <top style="thin">
        <color indexed="11"/>
      </top>
      <bottom style="thin">
        <color indexed="11"/>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9">
    <xf numFmtId="0" fontId="0" fillId="0" borderId="0" xfId="0" applyAlignment="1">
      <alignment/>
    </xf>
    <xf numFmtId="0" fontId="2" fillId="0" borderId="10" xfId="0" applyFont="1" applyBorder="1" applyAlignment="1" applyProtection="1">
      <alignment horizontal="left" wrapText="1" readingOrder="1"/>
      <protection locked="0"/>
    </xf>
    <xf numFmtId="0" fontId="2" fillId="0" borderId="10" xfId="0" applyFont="1" applyBorder="1" applyAlignment="1" applyProtection="1">
      <alignment horizontal="center" wrapText="1" readingOrder="1"/>
      <protection locked="0"/>
    </xf>
    <xf numFmtId="0" fontId="2" fillId="0" borderId="10" xfId="0" applyFont="1" applyBorder="1" applyAlignment="1" applyProtection="1">
      <alignment horizontal="left" vertical="center" wrapText="1" readingOrder="1"/>
      <protection locked="0"/>
    </xf>
    <xf numFmtId="0" fontId="2" fillId="0" borderId="10" xfId="0" applyFont="1" applyBorder="1" applyAlignment="1" applyProtection="1">
      <alignment horizontal="center" vertical="center" wrapText="1" readingOrder="1"/>
      <protection locked="0"/>
    </xf>
    <xf numFmtId="0" fontId="4" fillId="0" borderId="0" xfId="0" applyFont="1" applyAlignment="1" applyProtection="1">
      <alignment vertical="top" wrapText="1" readingOrder="1"/>
      <protection locked="0"/>
    </xf>
    <xf numFmtId="0" fontId="1" fillId="0" borderId="0" xfId="0" applyFont="1" applyAlignment="1" applyProtection="1">
      <alignment vertical="top" wrapText="1" readingOrder="1"/>
      <protection locked="0"/>
    </xf>
    <xf numFmtId="0" fontId="0" fillId="0" borderId="0" xfId="0" applyAlignment="1">
      <alignment/>
    </xf>
    <xf numFmtId="0" fontId="2" fillId="0" borderId="0" xfId="0" applyFont="1" applyAlignment="1" applyProtection="1">
      <alignment vertical="top" wrapText="1" readingOrder="1"/>
      <protection locked="0"/>
    </xf>
    <xf numFmtId="0" fontId="3" fillId="0" borderId="0" xfId="0" applyFont="1" applyAlignment="1" applyProtection="1">
      <alignment vertical="top" wrapText="1" readingOrder="1"/>
      <protection locked="0"/>
    </xf>
    <xf numFmtId="0" fontId="4" fillId="0" borderId="0" xfId="0" applyFont="1" applyAlignment="1" applyProtection="1">
      <alignment vertical="top" wrapText="1" readingOrder="1"/>
      <protection locked="0"/>
    </xf>
    <xf numFmtId="0" fontId="5" fillId="0" borderId="0" xfId="0" applyFont="1" applyAlignment="1" applyProtection="1">
      <alignment vertical="top" wrapText="1" readingOrder="1"/>
      <protection locked="0"/>
    </xf>
    <xf numFmtId="0" fontId="2" fillId="0" borderId="10" xfId="0" applyFont="1" applyBorder="1" applyAlignment="1" applyProtection="1">
      <alignment horizontal="center" wrapText="1" readingOrder="1"/>
      <protection locked="0"/>
    </xf>
    <xf numFmtId="0" fontId="0" fillId="0" borderId="11" xfId="0" applyBorder="1" applyAlignment="1" applyProtection="1">
      <alignment vertical="top" wrapText="1"/>
      <protection locked="0"/>
    </xf>
    <xf numFmtId="0" fontId="2" fillId="0" borderId="10" xfId="0" applyFont="1" applyBorder="1" applyAlignment="1" applyProtection="1">
      <alignment horizontal="center" vertical="center" wrapText="1" readingOrder="1"/>
      <protection locked="0"/>
    </xf>
    <xf numFmtId="0" fontId="6" fillId="0" borderId="0" xfId="0" applyFont="1" applyAlignment="1" applyProtection="1">
      <alignment vertical="top" wrapText="1" readingOrder="1"/>
      <protection locked="0"/>
    </xf>
    <xf numFmtId="0" fontId="2" fillId="0" borderId="12" xfId="0" applyFont="1" applyBorder="1" applyAlignment="1" applyProtection="1">
      <alignment horizontal="center" vertical="center" wrapText="1" readingOrder="1"/>
      <protection locked="0"/>
    </xf>
    <xf numFmtId="0" fontId="2" fillId="0" borderId="11" xfId="0" applyFont="1" applyBorder="1" applyAlignment="1" applyProtection="1">
      <alignment horizontal="center" vertical="center" wrapText="1" readingOrder="1"/>
      <protection locked="0"/>
    </xf>
    <xf numFmtId="0" fontId="24" fillId="0" borderId="0" xfId="0" applyFont="1" applyAlignment="1" applyProtection="1">
      <alignment horizontal="left" vertical="top" wrapText="1" readingOrder="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12</xdr:row>
      <xdr:rowOff>0</xdr:rowOff>
    </xdr:from>
    <xdr:to>
      <xdr:col>8</xdr:col>
      <xdr:colOff>714375</xdr:colOff>
      <xdr:row>22</xdr:row>
      <xdr:rowOff>257175</xdr:rowOff>
    </xdr:to>
    <xdr:sp>
      <xdr:nvSpPr>
        <xdr:cNvPr id="1" name="TextBox 1"/>
        <xdr:cNvSpPr txBox="1">
          <a:spLocks noChangeArrowheads="1"/>
        </xdr:cNvSpPr>
      </xdr:nvSpPr>
      <xdr:spPr>
        <a:xfrm rot="19073957">
          <a:off x="2790825" y="3238500"/>
          <a:ext cx="5848350" cy="2505075"/>
        </a:xfrm>
        <a:prstGeom prst="rect">
          <a:avLst/>
        </a:prstGeom>
        <a:noFill/>
        <a:ln w="9525" cmpd="sng">
          <a:noFill/>
        </a:ln>
      </xdr:spPr>
      <xdr:txBody>
        <a:bodyPr vertOverflow="clip" wrap="square"/>
        <a:p>
          <a:pPr algn="ctr">
            <a:defRPr/>
          </a:pPr>
          <a:r>
            <a:rPr lang="en-US" cap="none" sz="6600" b="0" i="0" u="none" baseline="0">
              <a:solidFill>
                <a:srgbClr val="C0C0C0"/>
              </a:solidFill>
              <a:latin typeface="Arial"/>
              <a:ea typeface="Arial"/>
              <a:cs typeface="Arial"/>
            </a:rPr>
            <a:t>For</a:t>
          </a:r>
          <a:r>
            <a:rPr lang="en-US" cap="none" sz="6600" b="0" i="0" u="none" baseline="0">
              <a:solidFill>
                <a:srgbClr val="C0C0C0"/>
              </a:solidFill>
              <a:latin typeface="Arial"/>
              <a:ea typeface="Arial"/>
              <a:cs typeface="Arial"/>
            </a:rPr>
            <a:t> information 
</a:t>
          </a:r>
          <a:r>
            <a:rPr lang="en-US" cap="none" sz="6600" b="0" i="0" u="none" baseline="0">
              <a:solidFill>
                <a:srgbClr val="C0C0C0"/>
              </a:solidFill>
              <a:latin typeface="Arial"/>
              <a:ea typeface="Arial"/>
              <a:cs typeface="Arial"/>
            </a:rPr>
            <a:t>purposes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8"/>
  <sheetViews>
    <sheetView showGridLines="0" tabSelected="1" zoomScalePageLayoutView="0" workbookViewId="0" topLeftCell="A5">
      <selection activeCell="B13" sqref="B13"/>
    </sheetView>
  </sheetViews>
  <sheetFormatPr defaultColWidth="9.140625" defaultRowHeight="12.75"/>
  <cols>
    <col min="1" max="1" width="41.8515625" style="0" customWidth="1"/>
    <col min="2" max="6" width="12.8515625" style="0" customWidth="1"/>
    <col min="7" max="7" width="9.57421875" style="0" customWidth="1"/>
    <col min="8" max="8" width="3.140625" style="0" customWidth="1"/>
    <col min="9" max="11" width="12.8515625" style="0" customWidth="1"/>
    <col min="12" max="12" width="0" style="0" hidden="1" customWidth="1"/>
  </cols>
  <sheetData>
    <row r="1" spans="1:7" ht="30.75" customHeight="1">
      <c r="A1" s="6" t="s">
        <v>25</v>
      </c>
      <c r="B1" s="7"/>
      <c r="C1" s="7"/>
      <c r="D1" s="7"/>
      <c r="E1" s="7"/>
      <c r="F1" s="7"/>
      <c r="G1" s="7"/>
    </row>
    <row r="2" spans="1:7" ht="16.5" customHeight="1">
      <c r="A2" s="8"/>
      <c r="B2" s="7"/>
      <c r="C2" s="7"/>
      <c r="D2" s="7"/>
      <c r="E2" s="7"/>
      <c r="F2" s="7"/>
      <c r="G2" s="7"/>
    </row>
    <row r="3" spans="1:7" ht="22.5" customHeight="1">
      <c r="A3" s="9" t="s">
        <v>3</v>
      </c>
      <c r="B3" s="7"/>
      <c r="C3" s="7"/>
      <c r="D3" s="7"/>
      <c r="E3" s="7"/>
      <c r="F3" s="7"/>
      <c r="G3" s="7"/>
    </row>
    <row r="4" spans="1:7" ht="18.75" customHeight="1">
      <c r="A4" s="10" t="s">
        <v>4</v>
      </c>
      <c r="B4" s="7"/>
      <c r="C4" s="7"/>
      <c r="D4" s="7"/>
      <c r="E4" s="7"/>
      <c r="F4" s="7"/>
      <c r="G4" s="7"/>
    </row>
    <row r="5" ht="18.75" customHeight="1">
      <c r="A5" s="5"/>
    </row>
    <row r="6" spans="1:7" ht="28.5" customHeight="1">
      <c r="A6" s="18" t="s">
        <v>26</v>
      </c>
      <c r="B6" s="18"/>
      <c r="C6" s="18"/>
      <c r="D6" s="18"/>
      <c r="E6" s="18"/>
      <c r="F6" s="18"/>
      <c r="G6" s="18"/>
    </row>
    <row r="7" spans="1:7" ht="28.5" customHeight="1">
      <c r="A7" s="18"/>
      <c r="B7" s="18"/>
      <c r="C7" s="18"/>
      <c r="D7" s="18"/>
      <c r="E7" s="18"/>
      <c r="F7" s="18"/>
      <c r="G7" s="18"/>
    </row>
    <row r="8" spans="1:7" ht="16.5" customHeight="1">
      <c r="A8" s="11"/>
      <c r="B8" s="7"/>
      <c r="C8" s="7"/>
      <c r="D8" s="7"/>
      <c r="E8" s="7"/>
      <c r="F8" s="7"/>
      <c r="G8" s="7"/>
    </row>
    <row r="9" spans="1:7" ht="16.5" customHeight="1">
      <c r="A9" s="11" t="s">
        <v>13</v>
      </c>
      <c r="B9" s="7"/>
      <c r="C9" s="7"/>
      <c r="D9" s="7"/>
      <c r="E9" s="7"/>
      <c r="F9" s="7"/>
      <c r="G9" s="7"/>
    </row>
    <row r="10" spans="1:7" ht="15.75" customHeight="1">
      <c r="A10" s="11" t="s">
        <v>14</v>
      </c>
      <c r="B10" s="7"/>
      <c r="C10" s="7"/>
      <c r="D10" s="7"/>
      <c r="E10" s="7"/>
      <c r="F10" s="7"/>
      <c r="G10" s="7"/>
    </row>
    <row r="11" spans="1:7" ht="15.75" customHeight="1">
      <c r="A11" s="11" t="s">
        <v>24</v>
      </c>
      <c r="B11" s="7"/>
      <c r="C11" s="7"/>
      <c r="D11" s="7"/>
      <c r="E11" s="7"/>
      <c r="F11" s="7"/>
      <c r="G11" s="7"/>
    </row>
    <row r="12" ht="26.25" customHeight="1"/>
    <row r="13" spans="1:11" ht="21">
      <c r="A13" s="1" t="s">
        <v>0</v>
      </c>
      <c r="B13" s="2" t="s">
        <v>15</v>
      </c>
      <c r="C13" s="2" t="s">
        <v>16</v>
      </c>
      <c r="D13" s="2" t="s">
        <v>17</v>
      </c>
      <c r="E13" s="2" t="s">
        <v>18</v>
      </c>
      <c r="F13" s="2" t="s">
        <v>19</v>
      </c>
      <c r="G13" s="12" t="s">
        <v>20</v>
      </c>
      <c r="H13" s="13"/>
      <c r="I13" s="2" t="s">
        <v>21</v>
      </c>
      <c r="J13" s="2" t="s">
        <v>22</v>
      </c>
      <c r="K13" s="2" t="s">
        <v>5</v>
      </c>
    </row>
    <row r="14" spans="1:11" ht="21">
      <c r="A14" s="3" t="s">
        <v>6</v>
      </c>
      <c r="B14" s="4">
        <v>2815</v>
      </c>
      <c r="C14" s="4">
        <v>1977</v>
      </c>
      <c r="D14" s="4">
        <v>18978</v>
      </c>
      <c r="E14" s="4">
        <v>12661</v>
      </c>
      <c r="F14" s="4">
        <v>1095</v>
      </c>
      <c r="G14" s="14">
        <v>2547</v>
      </c>
      <c r="H14" s="13"/>
      <c r="I14" s="4">
        <v>1672</v>
      </c>
      <c r="J14" s="4">
        <v>1917</v>
      </c>
      <c r="K14" s="4">
        <f aca="true" t="shared" si="0" ref="K14:K25">SUM(B14:J14)</f>
        <v>43662</v>
      </c>
    </row>
    <row r="15" spans="1:11" ht="21">
      <c r="A15" s="3" t="s">
        <v>7</v>
      </c>
      <c r="B15" s="4">
        <v>269</v>
      </c>
      <c r="C15" s="4">
        <v>95</v>
      </c>
      <c r="D15" s="4">
        <v>149</v>
      </c>
      <c r="E15" s="4">
        <v>123</v>
      </c>
      <c r="F15" s="4"/>
      <c r="G15" s="14">
        <v>276</v>
      </c>
      <c r="H15" s="13"/>
      <c r="I15" s="4">
        <v>149</v>
      </c>
      <c r="J15" s="4">
        <v>34</v>
      </c>
      <c r="K15" s="4">
        <f t="shared" si="0"/>
        <v>1095</v>
      </c>
    </row>
    <row r="16" spans="1:11" ht="12.75">
      <c r="A16" s="1" t="s">
        <v>1</v>
      </c>
      <c r="B16" s="2">
        <f>B14+B15</f>
        <v>3084</v>
      </c>
      <c r="C16" s="2">
        <v>2072</v>
      </c>
      <c r="D16" s="2">
        <v>19127</v>
      </c>
      <c r="E16" s="2">
        <v>12784</v>
      </c>
      <c r="F16" s="2"/>
      <c r="G16" s="12">
        <v>2823</v>
      </c>
      <c r="H16" s="13"/>
      <c r="I16" s="2">
        <v>1821</v>
      </c>
      <c r="J16" s="2">
        <v>1951</v>
      </c>
      <c r="K16" s="4">
        <f t="shared" si="0"/>
        <v>43662</v>
      </c>
    </row>
    <row r="17" spans="1:11" ht="21">
      <c r="A17" s="3" t="s">
        <v>8</v>
      </c>
      <c r="B17" s="4">
        <v>976</v>
      </c>
      <c r="C17" s="4">
        <v>140</v>
      </c>
      <c r="D17" s="4">
        <v>104</v>
      </c>
      <c r="E17" s="4">
        <v>242</v>
      </c>
      <c r="F17" s="4"/>
      <c r="G17" s="14">
        <v>177</v>
      </c>
      <c r="H17" s="13"/>
      <c r="I17" s="4"/>
      <c r="J17" s="4">
        <v>182</v>
      </c>
      <c r="K17" s="4">
        <f t="shared" si="0"/>
        <v>1821</v>
      </c>
    </row>
    <row r="18" spans="1:11" ht="12.75">
      <c r="A18" s="1" t="s">
        <v>1</v>
      </c>
      <c r="B18" s="2">
        <f>B16+B17</f>
        <v>4060</v>
      </c>
      <c r="C18" s="2">
        <v>2212</v>
      </c>
      <c r="D18" s="2">
        <v>19231</v>
      </c>
      <c r="E18" s="2">
        <v>13026</v>
      </c>
      <c r="F18" s="2"/>
      <c r="G18" s="12">
        <v>3000</v>
      </c>
      <c r="H18" s="13"/>
      <c r="I18" s="2"/>
      <c r="J18" s="2">
        <v>2133</v>
      </c>
      <c r="K18" s="4">
        <f t="shared" si="0"/>
        <v>43662</v>
      </c>
    </row>
    <row r="19" spans="1:11" ht="21">
      <c r="A19" s="3" t="s">
        <v>9</v>
      </c>
      <c r="B19" s="4">
        <v>618</v>
      </c>
      <c r="C19" s="4">
        <v>105</v>
      </c>
      <c r="D19" s="4">
        <v>437</v>
      </c>
      <c r="E19" s="4">
        <v>468</v>
      </c>
      <c r="F19" s="4"/>
      <c r="G19" s="14">
        <v>505</v>
      </c>
      <c r="H19" s="13"/>
      <c r="I19" s="4"/>
      <c r="J19" s="4"/>
      <c r="K19" s="4">
        <f t="shared" si="0"/>
        <v>2133</v>
      </c>
    </row>
    <row r="20" spans="1:11" ht="12.75">
      <c r="A20" s="1" t="s">
        <v>1</v>
      </c>
      <c r="B20" s="2">
        <f>B18+B19</f>
        <v>4678</v>
      </c>
      <c r="C20" s="2">
        <v>2317</v>
      </c>
      <c r="D20" s="2">
        <v>19668</v>
      </c>
      <c r="E20" s="2">
        <v>13494</v>
      </c>
      <c r="F20" s="2"/>
      <c r="G20" s="12">
        <v>3505</v>
      </c>
      <c r="H20" s="13"/>
      <c r="I20" s="2"/>
      <c r="J20" s="2"/>
      <c r="K20" s="4">
        <f t="shared" si="0"/>
        <v>43662</v>
      </c>
    </row>
    <row r="21" spans="1:11" ht="21">
      <c r="A21" s="3" t="s">
        <v>10</v>
      </c>
      <c r="B21" s="4">
        <v>637</v>
      </c>
      <c r="C21" s="4"/>
      <c r="D21" s="4">
        <v>551</v>
      </c>
      <c r="E21" s="4">
        <v>284</v>
      </c>
      <c r="F21" s="4"/>
      <c r="G21" s="14">
        <v>845</v>
      </c>
      <c r="H21" s="13"/>
      <c r="I21" s="4"/>
      <c r="J21" s="4"/>
      <c r="K21" s="4">
        <f t="shared" si="0"/>
        <v>2317</v>
      </c>
    </row>
    <row r="22" spans="1:11" ht="12.75">
      <c r="A22" s="1" t="s">
        <v>1</v>
      </c>
      <c r="B22" s="2">
        <f>B20+B21</f>
        <v>5315</v>
      </c>
      <c r="C22" s="2"/>
      <c r="D22" s="2">
        <v>20219</v>
      </c>
      <c r="E22" s="2">
        <v>13778</v>
      </c>
      <c r="F22" s="2"/>
      <c r="G22" s="12">
        <v>4350</v>
      </c>
      <c r="H22" s="13"/>
      <c r="I22" s="2"/>
      <c r="J22" s="2"/>
      <c r="K22" s="4">
        <f t="shared" si="0"/>
        <v>43662</v>
      </c>
    </row>
    <row r="23" spans="1:11" ht="21">
      <c r="A23" s="3" t="s">
        <v>11</v>
      </c>
      <c r="B23" s="4">
        <v>1115</v>
      </c>
      <c r="C23" s="4"/>
      <c r="D23" s="4">
        <v>2429</v>
      </c>
      <c r="E23" s="4">
        <v>806</v>
      </c>
      <c r="F23" s="4"/>
      <c r="G23" s="14"/>
      <c r="H23" s="13"/>
      <c r="I23" s="4"/>
      <c r="J23" s="4"/>
      <c r="K23" s="4">
        <f t="shared" si="0"/>
        <v>4350</v>
      </c>
    </row>
    <row r="24" spans="1:11" ht="12">
      <c r="A24" s="1" t="s">
        <v>1</v>
      </c>
      <c r="B24" s="2">
        <f>B22+B23</f>
        <v>6430</v>
      </c>
      <c r="C24" s="2"/>
      <c r="D24" s="2">
        <v>22648</v>
      </c>
      <c r="E24" s="2">
        <v>14584</v>
      </c>
      <c r="F24" s="2"/>
      <c r="G24" s="12"/>
      <c r="H24" s="13"/>
      <c r="I24" s="2"/>
      <c r="J24" s="2"/>
      <c r="K24" s="4">
        <f t="shared" si="0"/>
        <v>43662</v>
      </c>
    </row>
    <row r="25" spans="1:11" ht="19.5">
      <c r="A25" s="3" t="s">
        <v>23</v>
      </c>
      <c r="B25" s="4"/>
      <c r="C25" s="4"/>
      <c r="D25" s="4">
        <v>3009</v>
      </c>
      <c r="E25" s="4">
        <v>3421</v>
      </c>
      <c r="F25" s="4"/>
      <c r="G25" s="16"/>
      <c r="H25" s="17"/>
      <c r="I25" s="4"/>
      <c r="J25" s="4"/>
      <c r="K25" s="4">
        <f t="shared" si="0"/>
        <v>6430</v>
      </c>
    </row>
    <row r="26" spans="1:11" ht="12">
      <c r="A26" s="1" t="s">
        <v>2</v>
      </c>
      <c r="B26" s="2"/>
      <c r="C26" s="2"/>
      <c r="D26" s="2">
        <f>D24+D25</f>
        <v>25657</v>
      </c>
      <c r="E26" s="2">
        <f>E24+E25</f>
        <v>18005</v>
      </c>
      <c r="F26" s="2"/>
      <c r="G26" s="12"/>
      <c r="H26" s="13"/>
      <c r="I26" s="2"/>
      <c r="J26" s="2"/>
      <c r="K26" s="4">
        <f>SUM(B26:J26)</f>
        <v>43662</v>
      </c>
    </row>
    <row r="27" ht="2.25" customHeight="1"/>
    <row r="28" spans="1:3" ht="18.75" customHeight="1">
      <c r="A28" s="15" t="s">
        <v>12</v>
      </c>
      <c r="B28" s="7"/>
      <c r="C28" s="7"/>
    </row>
    <row r="29" ht="1.5" customHeight="1"/>
  </sheetData>
  <sheetProtection/>
  <mergeCells count="24">
    <mergeCell ref="G23:H23"/>
    <mergeCell ref="G26:H26"/>
    <mergeCell ref="A28:C28"/>
    <mergeCell ref="G24:H24"/>
    <mergeCell ref="G25:H25"/>
    <mergeCell ref="G17:H17"/>
    <mergeCell ref="G18:H18"/>
    <mergeCell ref="G19:H19"/>
    <mergeCell ref="G20:H20"/>
    <mergeCell ref="G21:H21"/>
    <mergeCell ref="G22:H22"/>
    <mergeCell ref="A10:G10"/>
    <mergeCell ref="A11:G11"/>
    <mergeCell ref="G13:H13"/>
    <mergeCell ref="G14:H14"/>
    <mergeCell ref="G15:H15"/>
    <mergeCell ref="G16:H16"/>
    <mergeCell ref="A1:G1"/>
    <mergeCell ref="A2:G2"/>
    <mergeCell ref="A3:G3"/>
    <mergeCell ref="A4:G4"/>
    <mergeCell ref="A8:G8"/>
    <mergeCell ref="A9:G9"/>
    <mergeCell ref="A6:G7"/>
  </mergeCells>
  <printOptions/>
  <pageMargins left="0.7874015748031497" right="0.7874015748031497" top="0.7874015748031497" bottom="0.7874015748031497" header="0.7874015748031497" footer="0.7874015748031497"/>
  <pageSetup horizontalDpi="600" verticalDpi="600" orientation="landscape" paperSize="9" scale="83" r:id="rId2"/>
  <headerFooter alignWithMargins="0">
    <oddFooter>&amp;L&amp;C&amp;R</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2023-04-03T04:14:17Z</dcterms:created>
  <dcterms:modified xsi:type="dcterms:W3CDTF">2023-05-29T02:31:30Z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5ba89ef2f2f4b4389f2a61f8de37b25">
    <vt:lpwstr>Victorian Electoral Commission|80f02476-18e5-44b8-b6bf-9dffda064e6e</vt:lpwstr>
  </property>
  <property fmtid="{D5CDD505-2E9C-101B-9397-08002B2CF9AE}" pid="3" name="i0f84bba906045b4af568ee102a52dcb">
    <vt:lpwstr>Z_Unsentenced|aea6191a-5e1f-4e42-a7ce-0dbae88f6f66</vt:lpwstr>
  </property>
  <property fmtid="{D5CDD505-2E9C-101B-9397-08002B2CF9AE}" pid="4" name="TaxCatchAll">
    <vt:lpwstr>1;#Victorian Electoral Commission|80f02476-18e5-44b8-b6bf-9dffda064e6e;#7;#Z_Unsentenced|aea6191a-5e1f-4e42-a7ce-0dbae88f6f66</vt:lpwstr>
  </property>
  <property fmtid="{D5CDD505-2E9C-101B-9397-08002B2CF9AE}" pid="5" name="_dlc_DocId">
    <vt:lpwstr>EPORTAL005-1252291003-1906</vt:lpwstr>
  </property>
  <property fmtid="{D5CDD505-2E9C-101B-9397-08002B2CF9AE}" pid="6" name="_dlc_DocIdItemGuid">
    <vt:lpwstr>1065f350-59e5-4385-bf91-061bec4cb562</vt:lpwstr>
  </property>
  <property fmtid="{D5CDD505-2E9C-101B-9397-08002B2CF9AE}" pid="7" name="_dlc_DocIdUrl">
    <vt:lpwstr>https://vec365.sharepoint.com/sites/eportal-005/_layouts/15/DocIdRedir.aspx?ID=EPORTAL005-1252291003-1906, EPORTAL005-1252291003-1906</vt:lpwstr>
  </property>
  <property fmtid="{D5CDD505-2E9C-101B-9397-08002B2CF9AE}" pid="8" name="lcf76f155ced4ddcb4097134ff3c332f">
    <vt:lpwstr/>
  </property>
  <property fmtid="{D5CDD505-2E9C-101B-9397-08002B2CF9AE}" pid="9" name="aa6d6a01bb12402aa2b6ef18fbfe029d">
    <vt:lpwstr/>
  </property>
  <property fmtid="{D5CDD505-2E9C-101B-9397-08002B2CF9AE}" pid="10" name="f94e959ca20d4468815e4662d892c7ce">
    <vt:lpwstr/>
  </property>
  <property fmtid="{D5CDD505-2E9C-101B-9397-08002B2CF9AE}" pid="11" name="TaxKeywordTaxHTField">
    <vt:lpwstr/>
  </property>
  <property fmtid="{D5CDD505-2E9C-101B-9397-08002B2CF9AE}" pid="12" name="oebf8776aeef45c2ac52031d8b3a3a05">
    <vt:lpwstr/>
  </property>
  <property fmtid="{D5CDD505-2E9C-101B-9397-08002B2CF9AE}" pid="13" name="n313aaee84f34c5181c1bf8429be1e14">
    <vt:lpwstr/>
  </property>
  <property fmtid="{D5CDD505-2E9C-101B-9397-08002B2CF9AE}" pid="14" name="k8ac677a5b284ae9b558dfebc9dd44ba">
    <vt:lpwstr/>
  </property>
  <property fmtid="{D5CDD505-2E9C-101B-9397-08002B2CF9AE}" pid="15" name="TaxKeyword">
    <vt:lpwstr/>
  </property>
  <property fmtid="{D5CDD505-2E9C-101B-9397-08002B2CF9AE}" pid="16" name="g27cbe6a8534470090c2084bae4d830a">
    <vt:lpwstr/>
  </property>
  <property fmtid="{D5CDD505-2E9C-101B-9397-08002B2CF9AE}" pid="17" name="MediaServiceImageTags">
    <vt:lpwstr/>
  </property>
  <property fmtid="{D5CDD505-2E9C-101B-9397-08002B2CF9AE}" pid="18" name="Council">
    <vt:lpwstr/>
  </property>
  <property fmtid="{D5CDD505-2E9C-101B-9397-08002B2CF9AE}" pid="19" name="Agency">
    <vt:lpwstr>1;#Victorian Electoral Commission|80f02476-18e5-44b8-b6bf-9dffda064e6e</vt:lpwstr>
  </property>
  <property fmtid="{D5CDD505-2E9C-101B-9397-08002B2CF9AE}" pid="20" name="Records Category">
    <vt:lpwstr/>
  </property>
  <property fmtid="{D5CDD505-2E9C-101B-9397-08002B2CF9AE}" pid="21" name="CategoryOfComplaint">
    <vt:lpwstr/>
  </property>
  <property fmtid="{D5CDD505-2E9C-101B-9397-08002B2CF9AE}" pid="22" name="RevIMBCS">
    <vt:lpwstr>7;#Z_Unsentenced|aea6191a-5e1f-4e42-a7ce-0dbae88f6f66</vt:lpwstr>
  </property>
  <property fmtid="{D5CDD505-2E9C-101B-9397-08002B2CF9AE}" pid="23" name="Document Type">
    <vt:lpwstr/>
  </property>
  <property fmtid="{D5CDD505-2E9C-101B-9397-08002B2CF9AE}" pid="24" name="SubmissionStage">
    <vt:lpwstr/>
  </property>
  <property fmtid="{D5CDD505-2E9C-101B-9397-08002B2CF9AE}" pid="25" name="Disposition">
    <vt:lpwstr/>
  </property>
</Properties>
</file>