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85" yWindow="135" windowWidth="16140" windowHeight="9990" activeTab="0"/>
  </bookViews>
  <sheets>
    <sheet name="Results-DistributionPreferentia" sheetId="1" r:id="rId1"/>
  </sheets>
  <definedNames/>
  <calcPr fullCalcOnLoad="1"/>
</workbook>
</file>

<file path=xl/sharedStrings.xml><?xml version="1.0" encoding="utf-8"?>
<sst xmlns="http://schemas.openxmlformats.org/spreadsheetml/2006/main" count="34" uniqueCount="29">
  <si>
    <t>Candidates Names (in ballot paper order)</t>
  </si>
  <si>
    <t>Progressive Total</t>
  </si>
  <si>
    <t>FINAL TOTAL</t>
  </si>
  <si>
    <t>State Election 2022</t>
  </si>
  <si>
    <t>Kororoit District</t>
  </si>
  <si>
    <t>Total Valid first preference votes polled for all candidates 40373</t>
  </si>
  <si>
    <t>Number of votes required to constitute an absolute majority on first count 20187</t>
  </si>
  <si>
    <t>Number of informal votes 3683</t>
  </si>
  <si>
    <t>MILUTINOVIC, Melanie</t>
  </si>
  <si>
    <t>GRIGOROVITCH, Luba</t>
  </si>
  <si>
    <t>TOTAL</t>
  </si>
  <si>
    <t>Total first preference votes recorded for each candidate</t>
  </si>
  <si>
    <t>Transfer of 623 ballot papers of CHANDOK, Jaz (1st excluded candidate)</t>
  </si>
  <si>
    <t>Transfer of 1007 ballot papers of BAUCH, Joh (2nd excluded candidate)</t>
  </si>
  <si>
    <t>Transfer of 1438 ballot papers of DIVITA, Katherine (3rd excluded candidate)</t>
  </si>
  <si>
    <t>Transfer of 2873 ballot papers of BROWN, Zuzanna (4th excluded candidate)</t>
  </si>
  <si>
    <t>Transfer of 3218 ballot papers of CHESTER, Ben (5th excluded candidate)</t>
  </si>
  <si>
    <t>Transfer of 4357 ballot papers of MILUTINOVIC, Melanie (6th excluded candidate)</t>
  </si>
  <si>
    <t>Name of Elected Candidate: GRIGOROVITCH, Luba</t>
  </si>
  <si>
    <t>Transfer of 6388 ballot papers of GIBSON, Belle (7th excluded candidate)</t>
  </si>
  <si>
    <t>GIBSON, 
Belle</t>
  </si>
  <si>
    <t>CHANDOK, 
Jaz</t>
  </si>
  <si>
    <t>BROWN, 
Zuzanna</t>
  </si>
  <si>
    <t>DIVITA, 
Katherine</t>
  </si>
  <si>
    <t>BAUCH, 
Joh</t>
  </si>
  <si>
    <t>CHESTER, 
Ben</t>
  </si>
  <si>
    <t>FLETCHER, 
John</t>
  </si>
  <si>
    <t>Indicative Distribution of Preference Votes</t>
  </si>
  <si>
    <r>
      <t xml:space="preserve">Disclaimer: </t>
    </r>
    <r>
      <rPr>
        <sz val="9"/>
        <color indexed="8"/>
        <rFont val="Tahoma"/>
        <family val="2"/>
      </rPr>
      <t>This distribution was calculated after the 2022 State election for information purposes only. As the successful candidate achieved an absolute majority before all or any preferences were distributed, this count shows how all preferences would have flowed down to the final two candidates. This distribution has no bearing on the election result. For official results, please refer to vec.vic.gov.au/election2022</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</si>
</sst>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
    <numFmt numFmtId="169" formatCode="#??/??"/>
    <numFmt numFmtId="170" formatCode="m/d/yy"/>
    <numFmt numFmtId="171" formatCode="m/d/yyyy\ h:mm"/>
    <numFmt numFmtId="172" formatCode="\(#,##0_);\(#,##0\)"/>
    <numFmt numFmtId="173" formatCode="\(#,##0_);[Red]\(#,##0\)"/>
    <numFmt numFmtId="174" formatCode="\(#,##0.00_);\(#,##0.00\)"/>
    <numFmt numFmtId="175" formatCode="\(#,##0.00_);[Red]\(#,##0.00\)"/>
    <numFmt numFmtId="176" formatCode="_(* #,##0_);_(* \(#,##0\);_(* &quot;-&quot;_);_(@_)"/>
    <numFmt numFmtId="177" formatCode="_(&quot;$&quot;* #,##0_);_(&quot;$&quot;* \(#,##0\);_(&quot;$&quot;* &quot;-&quot;_);_(@_)"/>
    <numFmt numFmtId="178" formatCode="_(* #,##0.00_);_(* \(#,##0.00\);_(* &quot;-&quot;??_);_(@_)"/>
    <numFmt numFmtId="179" formatCode="_(&quot;$&quot;* #,##0.00_);_(&quot;$&quot;* \(#,##0.00\);_(&quot;$&quot;* &quot;-&quot;??_);_(@_)"/>
  </numFmts>
  <fonts count="44">
    <font>
      <sz val="10"/>
      <name val="Arial"/>
      <family val="0"/>
    </font>
    <font>
      <sz val="20"/>
      <color indexed="10"/>
      <name val="Tahoma"/>
      <family val="0"/>
    </font>
    <font>
      <sz val="8"/>
      <color indexed="8"/>
      <name val="Tahoma"/>
      <family val="0"/>
    </font>
    <font>
      <b/>
      <sz val="14"/>
      <color indexed="8"/>
      <name val="Tahoma"/>
      <family val="0"/>
    </font>
    <font>
      <b/>
      <sz val="11.95"/>
      <color indexed="8"/>
      <name val="Tahoma"/>
      <family val="0"/>
    </font>
    <font>
      <sz val="10"/>
      <color indexed="8"/>
      <name val="Tahoma"/>
      <family val="0"/>
    </font>
    <font>
      <b/>
      <sz val="10"/>
      <color indexed="8"/>
      <name val="Arial"/>
      <family val="0"/>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53"/>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9"/>
      <color indexed="8"/>
      <name val="Tahoma"/>
      <family val="2"/>
    </font>
    <font>
      <sz val="9"/>
      <color indexed="8"/>
      <name val="Tahoma"/>
      <family val="2"/>
    </font>
    <font>
      <sz val="66"/>
      <color indexed="22"/>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1"/>
      </left>
      <right style="thin">
        <color indexed="11"/>
      </right>
      <top style="thin">
        <color indexed="11"/>
      </top>
      <bottom style="thin">
        <color indexed="11"/>
      </bottom>
    </border>
    <border>
      <left>
        <color indexed="63"/>
      </left>
      <right style="thin">
        <color indexed="11"/>
      </right>
      <top style="thin">
        <color indexed="11"/>
      </top>
      <bottom style="thin">
        <color indexed="11"/>
      </bottom>
    </border>
    <border>
      <left style="thin">
        <color indexed="11"/>
      </left>
      <right>
        <color indexed="63"/>
      </right>
      <top style="thin">
        <color indexed="11"/>
      </top>
      <bottom style="thin">
        <color indexed="11"/>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9">
    <xf numFmtId="0" fontId="0" fillId="0" borderId="0" xfId="0" applyAlignment="1">
      <alignment/>
    </xf>
    <xf numFmtId="0" fontId="2" fillId="0" borderId="10" xfId="0" applyFont="1" applyBorder="1" applyAlignment="1" applyProtection="1">
      <alignment horizontal="left" wrapText="1" readingOrder="1"/>
      <protection locked="0"/>
    </xf>
    <xf numFmtId="0" fontId="2" fillId="0" borderId="10" xfId="0" applyFont="1" applyBorder="1" applyAlignment="1" applyProtection="1">
      <alignment horizontal="center" wrapText="1" readingOrder="1"/>
      <protection locked="0"/>
    </xf>
    <xf numFmtId="0" fontId="2" fillId="0" borderId="10" xfId="0" applyFont="1" applyBorder="1" applyAlignment="1" applyProtection="1">
      <alignment horizontal="left" vertical="center" wrapText="1" readingOrder="1"/>
      <protection locked="0"/>
    </xf>
    <xf numFmtId="0" fontId="2" fillId="0" borderId="10" xfId="0" applyFont="1" applyBorder="1" applyAlignment="1" applyProtection="1">
      <alignment horizontal="center" vertical="center" wrapText="1" readingOrder="1"/>
      <protection locked="0"/>
    </xf>
    <xf numFmtId="0" fontId="4" fillId="0" borderId="0" xfId="0" applyFont="1" applyAlignment="1" applyProtection="1">
      <alignment vertical="top" wrapText="1" readingOrder="1"/>
      <protection locked="0"/>
    </xf>
    <xf numFmtId="0" fontId="2" fillId="0" borderId="10" xfId="0" applyFont="1" applyBorder="1" applyAlignment="1" applyProtection="1">
      <alignment horizontal="center" vertical="center" wrapText="1" readingOrder="1"/>
      <protection locked="0"/>
    </xf>
    <xf numFmtId="0" fontId="0" fillId="0" borderId="11" xfId="0" applyBorder="1" applyAlignment="1" applyProtection="1">
      <alignment vertical="top" wrapText="1"/>
      <protection locked="0"/>
    </xf>
    <xf numFmtId="0" fontId="2" fillId="0" borderId="10" xfId="0" applyFont="1" applyBorder="1" applyAlignment="1" applyProtection="1">
      <alignment horizontal="center" wrapText="1" readingOrder="1"/>
      <protection locked="0"/>
    </xf>
    <xf numFmtId="0" fontId="6" fillId="0" borderId="0" xfId="0" applyFont="1" applyAlignment="1" applyProtection="1">
      <alignment vertical="top" wrapText="1" readingOrder="1"/>
      <protection locked="0"/>
    </xf>
    <xf numFmtId="0" fontId="0" fillId="0" borderId="0" xfId="0" applyAlignment="1">
      <alignment/>
    </xf>
    <xf numFmtId="0" fontId="2" fillId="0" borderId="12" xfId="0" applyFont="1" applyBorder="1" applyAlignment="1" applyProtection="1">
      <alignment horizontal="center" vertical="center" wrapText="1" readingOrder="1"/>
      <protection locked="0"/>
    </xf>
    <xf numFmtId="0" fontId="2" fillId="0" borderId="11" xfId="0" applyFont="1" applyBorder="1" applyAlignment="1" applyProtection="1">
      <alignment horizontal="center" vertical="center" wrapText="1" readingOrder="1"/>
      <protection locked="0"/>
    </xf>
    <xf numFmtId="0" fontId="5" fillId="0" borderId="0" xfId="0" applyFont="1" applyAlignment="1" applyProtection="1">
      <alignment vertical="top" wrapText="1" readingOrder="1"/>
      <protection locked="0"/>
    </xf>
    <xf numFmtId="0" fontId="1" fillId="0" borderId="0" xfId="0" applyFont="1" applyAlignment="1" applyProtection="1">
      <alignment vertical="top" wrapText="1" readingOrder="1"/>
      <protection locked="0"/>
    </xf>
    <xf numFmtId="0" fontId="2" fillId="0" borderId="0" xfId="0" applyFont="1" applyAlignment="1" applyProtection="1">
      <alignment vertical="top" wrapText="1" readingOrder="1"/>
      <protection locked="0"/>
    </xf>
    <xf numFmtId="0" fontId="3" fillId="0" borderId="0" xfId="0" applyFont="1" applyAlignment="1" applyProtection="1">
      <alignment vertical="top" wrapText="1" readingOrder="1"/>
      <protection locked="0"/>
    </xf>
    <xf numFmtId="0" fontId="4" fillId="0" borderId="0" xfId="0" applyFont="1" applyAlignment="1" applyProtection="1">
      <alignment vertical="top" wrapText="1" readingOrder="1"/>
      <protection locked="0"/>
    </xf>
    <xf numFmtId="0" fontId="24" fillId="0" borderId="0" xfId="0" applyFont="1" applyAlignment="1" applyProtection="1">
      <alignment horizontal="left" vertical="top" wrapText="1" readingOrder="1"/>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4682B4"/>
      <rgbColor rgb="00D3D3D3"/>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2714625</xdr:colOff>
      <xdr:row>14</xdr:row>
      <xdr:rowOff>219075</xdr:rowOff>
    </xdr:from>
    <xdr:to>
      <xdr:col>8</xdr:col>
      <xdr:colOff>638175</xdr:colOff>
      <xdr:row>26</xdr:row>
      <xdr:rowOff>38100</xdr:rowOff>
    </xdr:to>
    <xdr:sp>
      <xdr:nvSpPr>
        <xdr:cNvPr id="1" name="TextBox 1"/>
        <xdr:cNvSpPr txBox="1">
          <a:spLocks noChangeArrowheads="1"/>
        </xdr:cNvSpPr>
      </xdr:nvSpPr>
      <xdr:spPr>
        <a:xfrm rot="19073957">
          <a:off x="2714625" y="3743325"/>
          <a:ext cx="5848350" cy="2390775"/>
        </a:xfrm>
        <a:prstGeom prst="rect">
          <a:avLst/>
        </a:prstGeom>
        <a:noFill/>
        <a:ln w="9525" cmpd="sng">
          <a:noFill/>
        </a:ln>
      </xdr:spPr>
      <xdr:txBody>
        <a:bodyPr vertOverflow="clip" wrap="square"/>
        <a:p>
          <a:pPr algn="ctr">
            <a:defRPr/>
          </a:pPr>
          <a:r>
            <a:rPr lang="en-US" cap="none" sz="6600" b="0" i="0" u="none" baseline="0">
              <a:solidFill>
                <a:srgbClr val="C0C0C0"/>
              </a:solidFill>
              <a:latin typeface="Arial"/>
              <a:ea typeface="Arial"/>
              <a:cs typeface="Arial"/>
            </a:rPr>
            <a:t>For</a:t>
          </a:r>
          <a:r>
            <a:rPr lang="en-US" cap="none" sz="6600" b="0" i="0" u="none" baseline="0">
              <a:solidFill>
                <a:srgbClr val="C0C0C0"/>
              </a:solidFill>
              <a:latin typeface="Arial"/>
              <a:ea typeface="Arial"/>
              <a:cs typeface="Arial"/>
            </a:rPr>
            <a:t> information 
</a:t>
          </a:r>
          <a:r>
            <a:rPr lang="en-US" cap="none" sz="6600" b="0" i="0" u="none" baseline="0">
              <a:solidFill>
                <a:srgbClr val="C0C0C0"/>
              </a:solidFill>
              <a:latin typeface="Arial"/>
              <a:ea typeface="Arial"/>
              <a:cs typeface="Arial"/>
            </a:rPr>
            <a:t>purposes only</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31"/>
  <sheetViews>
    <sheetView showGridLines="0" tabSelected="1" zoomScalePageLayoutView="0" workbookViewId="0" topLeftCell="A1">
      <selection activeCell="K8" sqref="K8"/>
    </sheetView>
  </sheetViews>
  <sheetFormatPr defaultColWidth="9.140625" defaultRowHeight="12.75"/>
  <cols>
    <col min="1" max="1" width="41.8515625" style="0" customWidth="1"/>
    <col min="2" max="6" width="12.8515625" style="0" customWidth="1"/>
    <col min="7" max="7" width="9.57421875" style="0" customWidth="1"/>
    <col min="8" max="8" width="3.140625" style="0" customWidth="1"/>
    <col min="9" max="12" width="12.8515625" style="0" customWidth="1"/>
  </cols>
  <sheetData>
    <row r="1" spans="1:7" ht="30.75" customHeight="1">
      <c r="A1" s="14" t="s">
        <v>27</v>
      </c>
      <c r="B1" s="10"/>
      <c r="C1" s="10"/>
      <c r="D1" s="10"/>
      <c r="E1" s="10"/>
      <c r="F1" s="10"/>
      <c r="G1" s="10"/>
    </row>
    <row r="2" spans="1:7" ht="16.5" customHeight="1">
      <c r="A2" s="15"/>
      <c r="B2" s="10"/>
      <c r="C2" s="10"/>
      <c r="D2" s="10"/>
      <c r="E2" s="10"/>
      <c r="F2" s="10"/>
      <c r="G2" s="10"/>
    </row>
    <row r="3" spans="1:7" ht="22.5" customHeight="1">
      <c r="A3" s="16" t="s">
        <v>3</v>
      </c>
      <c r="B3" s="10"/>
      <c r="C3" s="10"/>
      <c r="D3" s="10"/>
      <c r="E3" s="10"/>
      <c r="F3" s="10"/>
      <c r="G3" s="10"/>
    </row>
    <row r="4" spans="1:7" ht="18.75" customHeight="1">
      <c r="A4" s="17" t="s">
        <v>4</v>
      </c>
      <c r="B4" s="10"/>
      <c r="C4" s="10"/>
      <c r="D4" s="10"/>
      <c r="E4" s="10"/>
      <c r="F4" s="10"/>
      <c r="G4" s="10"/>
    </row>
    <row r="5" ht="18.75" customHeight="1">
      <c r="A5" s="5"/>
    </row>
    <row r="6" spans="1:7" ht="18.75" customHeight="1">
      <c r="A6" s="18" t="s">
        <v>28</v>
      </c>
      <c r="B6" s="18"/>
      <c r="C6" s="18"/>
      <c r="D6" s="18"/>
      <c r="E6" s="18"/>
      <c r="F6" s="18"/>
      <c r="G6" s="18"/>
    </row>
    <row r="7" spans="1:7" ht="18.75" customHeight="1">
      <c r="A7" s="18"/>
      <c r="B7" s="18"/>
      <c r="C7" s="18"/>
      <c r="D7" s="18"/>
      <c r="E7" s="18"/>
      <c r="F7" s="18"/>
      <c r="G7" s="18"/>
    </row>
    <row r="8" spans="1:7" ht="16.5" customHeight="1">
      <c r="A8" s="13"/>
      <c r="B8" s="13"/>
      <c r="C8" s="13"/>
      <c r="D8" s="13"/>
      <c r="E8" s="13"/>
      <c r="F8" s="13"/>
      <c r="G8" s="13"/>
    </row>
    <row r="9" spans="1:7" ht="16.5" customHeight="1">
      <c r="A9" s="13" t="s">
        <v>5</v>
      </c>
      <c r="B9" s="10"/>
      <c r="C9" s="10"/>
      <c r="D9" s="10"/>
      <c r="E9" s="10"/>
      <c r="F9" s="10"/>
      <c r="G9" s="10"/>
    </row>
    <row r="10" spans="1:7" ht="15.75" customHeight="1">
      <c r="A10" s="13" t="s">
        <v>6</v>
      </c>
      <c r="B10" s="10"/>
      <c r="C10" s="10"/>
      <c r="D10" s="10"/>
      <c r="E10" s="10"/>
      <c r="F10" s="10"/>
      <c r="G10" s="10"/>
    </row>
    <row r="11" spans="1:7" ht="15.75" customHeight="1">
      <c r="A11" s="13" t="s">
        <v>7</v>
      </c>
      <c r="B11" s="10"/>
      <c r="C11" s="10"/>
      <c r="D11" s="10"/>
      <c r="E11" s="10"/>
      <c r="F11" s="10"/>
      <c r="G11" s="10"/>
    </row>
    <row r="12" ht="26.25" customHeight="1"/>
    <row r="13" spans="1:12" ht="21">
      <c r="A13" s="1" t="s">
        <v>0</v>
      </c>
      <c r="B13" s="2" t="s">
        <v>20</v>
      </c>
      <c r="C13" s="2" t="s">
        <v>21</v>
      </c>
      <c r="D13" s="2" t="s">
        <v>22</v>
      </c>
      <c r="E13" s="2" t="s">
        <v>23</v>
      </c>
      <c r="F13" s="2" t="s">
        <v>24</v>
      </c>
      <c r="G13" s="8" t="s">
        <v>8</v>
      </c>
      <c r="H13" s="7"/>
      <c r="I13" s="2" t="s">
        <v>9</v>
      </c>
      <c r="J13" s="2" t="s">
        <v>25</v>
      </c>
      <c r="K13" s="2" t="s">
        <v>26</v>
      </c>
      <c r="L13" s="2" t="s">
        <v>10</v>
      </c>
    </row>
    <row r="14" spans="1:12" ht="21">
      <c r="A14" s="3" t="s">
        <v>11</v>
      </c>
      <c r="B14" s="4">
        <v>2768</v>
      </c>
      <c r="C14" s="4">
        <v>623</v>
      </c>
      <c r="D14" s="4">
        <v>2517</v>
      </c>
      <c r="E14" s="4">
        <v>1242</v>
      </c>
      <c r="F14" s="4">
        <v>978</v>
      </c>
      <c r="G14" s="6">
        <v>2326</v>
      </c>
      <c r="H14" s="7"/>
      <c r="I14" s="4">
        <v>17468</v>
      </c>
      <c r="J14" s="4">
        <v>2650</v>
      </c>
      <c r="K14" s="4">
        <v>9801</v>
      </c>
      <c r="L14" s="4">
        <v>40373</v>
      </c>
    </row>
    <row r="15" spans="1:12" ht="21">
      <c r="A15" s="3" t="s">
        <v>12</v>
      </c>
      <c r="B15" s="4">
        <v>170</v>
      </c>
      <c r="C15" s="4"/>
      <c r="D15" s="4">
        <v>86</v>
      </c>
      <c r="E15" s="4">
        <v>70</v>
      </c>
      <c r="F15" s="4">
        <v>29</v>
      </c>
      <c r="G15" s="6">
        <v>50</v>
      </c>
      <c r="H15" s="7"/>
      <c r="I15" s="4">
        <v>69</v>
      </c>
      <c r="J15" s="4">
        <v>18</v>
      </c>
      <c r="K15" s="4">
        <v>131</v>
      </c>
      <c r="L15" s="4">
        <v>623</v>
      </c>
    </row>
    <row r="16" spans="1:12" ht="12.75">
      <c r="A16" s="1" t="s">
        <v>1</v>
      </c>
      <c r="B16" s="2">
        <v>2938</v>
      </c>
      <c r="C16" s="2"/>
      <c r="D16" s="2">
        <v>2603</v>
      </c>
      <c r="E16" s="2">
        <v>1312</v>
      </c>
      <c r="F16" s="2">
        <v>1007</v>
      </c>
      <c r="G16" s="8">
        <v>2376</v>
      </c>
      <c r="H16" s="7"/>
      <c r="I16" s="2">
        <v>17537</v>
      </c>
      <c r="J16" s="2">
        <v>2668</v>
      </c>
      <c r="K16" s="2">
        <v>9932</v>
      </c>
      <c r="L16" s="2">
        <v>40373</v>
      </c>
    </row>
    <row r="17" spans="1:12" ht="21">
      <c r="A17" s="3" t="s">
        <v>13</v>
      </c>
      <c r="B17" s="4">
        <v>136</v>
      </c>
      <c r="C17" s="4"/>
      <c r="D17" s="4">
        <v>75</v>
      </c>
      <c r="E17" s="4">
        <v>126</v>
      </c>
      <c r="F17" s="4"/>
      <c r="G17" s="6">
        <v>251</v>
      </c>
      <c r="H17" s="7"/>
      <c r="I17" s="4">
        <v>230</v>
      </c>
      <c r="J17" s="4">
        <v>64</v>
      </c>
      <c r="K17" s="4">
        <v>125</v>
      </c>
      <c r="L17" s="4">
        <v>1007</v>
      </c>
    </row>
    <row r="18" spans="1:12" ht="12.75">
      <c r="A18" s="1" t="s">
        <v>1</v>
      </c>
      <c r="B18" s="2">
        <v>3074</v>
      </c>
      <c r="C18" s="2"/>
      <c r="D18" s="2">
        <v>2678</v>
      </c>
      <c r="E18" s="2">
        <v>1438</v>
      </c>
      <c r="F18" s="2"/>
      <c r="G18" s="8">
        <v>2627</v>
      </c>
      <c r="H18" s="7"/>
      <c r="I18" s="2">
        <v>17767</v>
      </c>
      <c r="J18" s="2">
        <v>2732</v>
      </c>
      <c r="K18" s="2">
        <v>10057</v>
      </c>
      <c r="L18" s="2">
        <v>40373</v>
      </c>
    </row>
    <row r="19" spans="1:12" ht="21">
      <c r="A19" s="3" t="s">
        <v>14</v>
      </c>
      <c r="B19" s="4">
        <v>320</v>
      </c>
      <c r="C19" s="4"/>
      <c r="D19" s="4">
        <v>195</v>
      </c>
      <c r="E19" s="4"/>
      <c r="F19" s="4"/>
      <c r="G19" s="6">
        <v>417</v>
      </c>
      <c r="H19" s="7"/>
      <c r="I19" s="4">
        <v>175</v>
      </c>
      <c r="J19" s="4">
        <v>235</v>
      </c>
      <c r="K19" s="4">
        <v>96</v>
      </c>
      <c r="L19" s="4">
        <v>1438</v>
      </c>
    </row>
    <row r="20" spans="1:12" ht="12.75">
      <c r="A20" s="1" t="s">
        <v>1</v>
      </c>
      <c r="B20" s="2">
        <v>3394</v>
      </c>
      <c r="C20" s="2"/>
      <c r="D20" s="2">
        <v>2873</v>
      </c>
      <c r="E20" s="2"/>
      <c r="F20" s="2"/>
      <c r="G20" s="8">
        <v>3044</v>
      </c>
      <c r="H20" s="7"/>
      <c r="I20" s="2">
        <v>17942</v>
      </c>
      <c r="J20" s="2">
        <v>2967</v>
      </c>
      <c r="K20" s="2">
        <v>10153</v>
      </c>
      <c r="L20" s="2">
        <v>40373</v>
      </c>
    </row>
    <row r="21" spans="1:12" ht="21">
      <c r="A21" s="3" t="s">
        <v>15</v>
      </c>
      <c r="B21" s="4">
        <v>665</v>
      </c>
      <c r="C21" s="4"/>
      <c r="D21" s="4"/>
      <c r="E21" s="4"/>
      <c r="F21" s="4"/>
      <c r="G21" s="6">
        <v>765</v>
      </c>
      <c r="H21" s="7"/>
      <c r="I21" s="4">
        <v>740</v>
      </c>
      <c r="J21" s="4">
        <v>251</v>
      </c>
      <c r="K21" s="4">
        <v>452</v>
      </c>
      <c r="L21" s="4">
        <v>2873</v>
      </c>
    </row>
    <row r="22" spans="1:12" ht="12.75">
      <c r="A22" s="1" t="s">
        <v>1</v>
      </c>
      <c r="B22" s="2">
        <v>4059</v>
      </c>
      <c r="C22" s="2"/>
      <c r="D22" s="2"/>
      <c r="E22" s="2"/>
      <c r="F22" s="2"/>
      <c r="G22" s="8">
        <v>3809</v>
      </c>
      <c r="H22" s="7"/>
      <c r="I22" s="2">
        <v>18682</v>
      </c>
      <c r="J22" s="2">
        <v>3218</v>
      </c>
      <c r="K22" s="2">
        <v>10605</v>
      </c>
      <c r="L22" s="2">
        <v>40373</v>
      </c>
    </row>
    <row r="23" spans="1:12" ht="21">
      <c r="A23" s="3" t="s">
        <v>16</v>
      </c>
      <c r="B23" s="4">
        <v>767</v>
      </c>
      <c r="C23" s="4"/>
      <c r="D23" s="4"/>
      <c r="E23" s="4"/>
      <c r="F23" s="4"/>
      <c r="G23" s="6">
        <v>548</v>
      </c>
      <c r="H23" s="7"/>
      <c r="I23" s="4">
        <v>1376</v>
      </c>
      <c r="J23" s="4"/>
      <c r="K23" s="4">
        <v>527</v>
      </c>
      <c r="L23" s="4">
        <v>3218</v>
      </c>
    </row>
    <row r="24" spans="1:12" ht="12.75">
      <c r="A24" s="1" t="s">
        <v>1</v>
      </c>
      <c r="B24" s="2">
        <v>4826</v>
      </c>
      <c r="C24" s="2"/>
      <c r="D24" s="2"/>
      <c r="E24" s="2"/>
      <c r="F24" s="2"/>
      <c r="G24" s="8">
        <v>4357</v>
      </c>
      <c r="H24" s="7"/>
      <c r="I24" s="2">
        <v>20058</v>
      </c>
      <c r="J24" s="2"/>
      <c r="K24" s="2">
        <v>11132</v>
      </c>
      <c r="L24" s="2">
        <v>40373</v>
      </c>
    </row>
    <row r="25" spans="1:12" ht="21">
      <c r="A25" s="3" t="s">
        <v>17</v>
      </c>
      <c r="B25" s="4">
        <v>1562</v>
      </c>
      <c r="C25" s="4"/>
      <c r="D25" s="4"/>
      <c r="E25" s="4"/>
      <c r="F25" s="4"/>
      <c r="G25" s="6"/>
      <c r="H25" s="7"/>
      <c r="I25" s="4">
        <v>1394</v>
      </c>
      <c r="J25" s="4"/>
      <c r="K25" s="4">
        <v>1401</v>
      </c>
      <c r="L25" s="4">
        <v>4357</v>
      </c>
    </row>
    <row r="26" spans="1:12" ht="12.75">
      <c r="A26" s="1" t="s">
        <v>1</v>
      </c>
      <c r="B26" s="2">
        <v>6388</v>
      </c>
      <c r="C26" s="2"/>
      <c r="D26" s="2"/>
      <c r="E26" s="2"/>
      <c r="F26" s="2"/>
      <c r="G26" s="8"/>
      <c r="H26" s="7"/>
      <c r="I26" s="2">
        <v>21452</v>
      </c>
      <c r="J26" s="2"/>
      <c r="K26" s="2">
        <v>12533</v>
      </c>
      <c r="L26" s="2">
        <v>40373</v>
      </c>
    </row>
    <row r="27" spans="1:12" ht="21">
      <c r="A27" s="3" t="s">
        <v>19</v>
      </c>
      <c r="B27" s="4"/>
      <c r="C27" s="4"/>
      <c r="D27" s="4"/>
      <c r="E27" s="4"/>
      <c r="F27" s="4"/>
      <c r="G27" s="11"/>
      <c r="H27" s="12"/>
      <c r="I27" s="4">
        <v>4595</v>
      </c>
      <c r="J27" s="4"/>
      <c r="K27" s="4">
        <v>1793</v>
      </c>
      <c r="L27" s="4">
        <f>SUM(B27:K27)</f>
        <v>6388</v>
      </c>
    </row>
    <row r="28" spans="1:12" ht="12.75">
      <c r="A28" s="1" t="s">
        <v>2</v>
      </c>
      <c r="B28" s="2"/>
      <c r="C28" s="2"/>
      <c r="D28" s="2"/>
      <c r="E28" s="2"/>
      <c r="F28" s="2"/>
      <c r="G28" s="8"/>
      <c r="H28" s="7"/>
      <c r="I28" s="2">
        <f>I26+I27</f>
        <v>26047</v>
      </c>
      <c r="J28" s="2"/>
      <c r="K28" s="2">
        <f>K26+K27</f>
        <v>14326</v>
      </c>
      <c r="L28" s="4">
        <f>SUM(B28:K28)</f>
        <v>40373</v>
      </c>
    </row>
    <row r="29" ht="409.5" customHeight="1" hidden="1"/>
    <row r="30" ht="2.25" customHeight="1"/>
    <row r="31" spans="1:3" ht="18.75" customHeight="1">
      <c r="A31" s="9" t="s">
        <v>18</v>
      </c>
      <c r="B31" s="10"/>
      <c r="C31" s="10"/>
    </row>
    <row r="32" ht="1.5" customHeight="1"/>
  </sheetData>
  <sheetProtection/>
  <mergeCells count="26">
    <mergeCell ref="A1:G1"/>
    <mergeCell ref="A2:G2"/>
    <mergeCell ref="A3:G3"/>
    <mergeCell ref="A4:G4"/>
    <mergeCell ref="A8:G8"/>
    <mergeCell ref="A9:G9"/>
    <mergeCell ref="A6:G7"/>
    <mergeCell ref="A10:G10"/>
    <mergeCell ref="A11:G11"/>
    <mergeCell ref="G13:H13"/>
    <mergeCell ref="G14:H14"/>
    <mergeCell ref="G15:H15"/>
    <mergeCell ref="G16:H16"/>
    <mergeCell ref="G17:H17"/>
    <mergeCell ref="G18:H18"/>
    <mergeCell ref="G19:H19"/>
    <mergeCell ref="G20:H20"/>
    <mergeCell ref="G21:H21"/>
    <mergeCell ref="G22:H22"/>
    <mergeCell ref="G23:H23"/>
    <mergeCell ref="G24:H24"/>
    <mergeCell ref="G25:H25"/>
    <mergeCell ref="G28:H28"/>
    <mergeCell ref="A31:C31"/>
    <mergeCell ref="G26:H26"/>
    <mergeCell ref="G27:H27"/>
  </mergeCells>
  <printOptions/>
  <pageMargins left="0.7874015748031497" right="0.7874015748031497" top="0.7874015748031497" bottom="0.7874015748031497" header="0.7874015748031497" footer="0.7874015748031497"/>
  <pageSetup horizontalDpi="600" verticalDpi="600" orientation="landscape" paperSize="9" scale="77" r:id="rId2"/>
  <headerFooter alignWithMargins="0">
    <oddFooter>&amp;L&amp;C&amp;R</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2023-03-30T05:43:42Z</dcterms:created>
  <dcterms:modified xsi:type="dcterms:W3CDTF">2023-05-29T03:35:30Z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5ba89ef2f2f4b4389f2a61f8de37b25">
    <vt:lpwstr>Victorian Electoral Commission|80f02476-18e5-44b8-b6bf-9dffda064e6e</vt:lpwstr>
  </property>
  <property fmtid="{D5CDD505-2E9C-101B-9397-08002B2CF9AE}" pid="3" name="i0f84bba906045b4af568ee102a52dcb">
    <vt:lpwstr>Z_Unsentenced|aea6191a-5e1f-4e42-a7ce-0dbae88f6f66</vt:lpwstr>
  </property>
  <property fmtid="{D5CDD505-2E9C-101B-9397-08002B2CF9AE}" pid="4" name="TaxCatchAll">
    <vt:lpwstr>1;#Victorian Electoral Commission|80f02476-18e5-44b8-b6bf-9dffda064e6e;#7;#Z_Unsentenced|aea6191a-5e1f-4e42-a7ce-0dbae88f6f66</vt:lpwstr>
  </property>
  <property fmtid="{D5CDD505-2E9C-101B-9397-08002B2CF9AE}" pid="5" name="_dlc_DocId">
    <vt:lpwstr>EPORTAL005-1252291003-1921</vt:lpwstr>
  </property>
  <property fmtid="{D5CDD505-2E9C-101B-9397-08002B2CF9AE}" pid="6" name="_dlc_DocIdItemGuid">
    <vt:lpwstr>aec28f6c-5152-4d86-88db-642ffaa6f1fd</vt:lpwstr>
  </property>
  <property fmtid="{D5CDD505-2E9C-101B-9397-08002B2CF9AE}" pid="7" name="_dlc_DocIdUrl">
    <vt:lpwstr>https://vec365.sharepoint.com/sites/eportal-005/_layouts/15/DocIdRedir.aspx?ID=EPORTAL005-1252291003-1921, EPORTAL005-1252291003-1921</vt:lpwstr>
  </property>
  <property fmtid="{D5CDD505-2E9C-101B-9397-08002B2CF9AE}" pid="8" name="lcf76f155ced4ddcb4097134ff3c332f">
    <vt:lpwstr/>
  </property>
  <property fmtid="{D5CDD505-2E9C-101B-9397-08002B2CF9AE}" pid="9" name="aa6d6a01bb12402aa2b6ef18fbfe029d">
    <vt:lpwstr/>
  </property>
  <property fmtid="{D5CDD505-2E9C-101B-9397-08002B2CF9AE}" pid="10" name="f94e959ca20d4468815e4662d892c7ce">
    <vt:lpwstr/>
  </property>
  <property fmtid="{D5CDD505-2E9C-101B-9397-08002B2CF9AE}" pid="11" name="TaxKeywordTaxHTField">
    <vt:lpwstr/>
  </property>
  <property fmtid="{D5CDD505-2E9C-101B-9397-08002B2CF9AE}" pid="12" name="oebf8776aeef45c2ac52031d8b3a3a05">
    <vt:lpwstr/>
  </property>
  <property fmtid="{D5CDD505-2E9C-101B-9397-08002B2CF9AE}" pid="13" name="n313aaee84f34c5181c1bf8429be1e14">
    <vt:lpwstr/>
  </property>
  <property fmtid="{D5CDD505-2E9C-101B-9397-08002B2CF9AE}" pid="14" name="k8ac677a5b284ae9b558dfebc9dd44ba">
    <vt:lpwstr/>
  </property>
  <property fmtid="{D5CDD505-2E9C-101B-9397-08002B2CF9AE}" pid="15" name="TaxKeyword">
    <vt:lpwstr/>
  </property>
  <property fmtid="{D5CDD505-2E9C-101B-9397-08002B2CF9AE}" pid="16" name="g27cbe6a8534470090c2084bae4d830a">
    <vt:lpwstr/>
  </property>
  <property fmtid="{D5CDD505-2E9C-101B-9397-08002B2CF9AE}" pid="17" name="MediaServiceImageTags">
    <vt:lpwstr/>
  </property>
  <property fmtid="{D5CDD505-2E9C-101B-9397-08002B2CF9AE}" pid="18" name="Council">
    <vt:lpwstr/>
  </property>
  <property fmtid="{D5CDD505-2E9C-101B-9397-08002B2CF9AE}" pid="19" name="Records Category">
    <vt:lpwstr/>
  </property>
  <property fmtid="{D5CDD505-2E9C-101B-9397-08002B2CF9AE}" pid="20" name="Agency">
    <vt:lpwstr>1;#Victorian Electoral Commission|80f02476-18e5-44b8-b6bf-9dffda064e6e</vt:lpwstr>
  </property>
  <property fmtid="{D5CDD505-2E9C-101B-9397-08002B2CF9AE}" pid="21" name="CategoryOfComplaint">
    <vt:lpwstr/>
  </property>
  <property fmtid="{D5CDD505-2E9C-101B-9397-08002B2CF9AE}" pid="22" name="RevIMBCS">
    <vt:lpwstr>7;#Z_Unsentenced|aea6191a-5e1f-4e42-a7ce-0dbae88f6f66</vt:lpwstr>
  </property>
  <property fmtid="{D5CDD505-2E9C-101B-9397-08002B2CF9AE}" pid="23" name="Document Type">
    <vt:lpwstr/>
  </property>
  <property fmtid="{D5CDD505-2E9C-101B-9397-08002B2CF9AE}" pid="24" name="SubmissionStage">
    <vt:lpwstr/>
  </property>
  <property fmtid="{D5CDD505-2E9C-101B-9397-08002B2CF9AE}" pid="25" name="Disposition">
    <vt:lpwstr/>
  </property>
</Properties>
</file>