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<sst xmlns="http://schemas.openxmlformats.org/spreadsheetml/2006/main" count="28" uniqueCount="25">
  <si>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</si>
  <si>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</si>
  <si>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</si>
  <si>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</si>
  <si>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</si>
  <si>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</si>
  <si>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Transfer of 1213 ballot papers of FURLONG, Paul (1st excluded candidate)</t>
  </si>
  <si>
    <t>Transfer of 1520 ballot papers of JEGES, Helen (2nd excluded candidate)</t>
  </si>
  <si>
    <t>Transfer of 4946 ballot papers of TIZIANI-SIMPSON, Jay (5th excluded candidate)</t>
  </si>
  <si>
    <t>Total Valid first preference votes polled for all candidates 42351</t>
  </si>
  <si>
    <t>Number of votes required to constitute an absolute majority on first count 21176</t>
  </si>
  <si>
    <t>Number of informal votes 2363</t>
  </si>
  <si>
    <t>TIZIANI-SIMPSON, 
Jay</t>
  </si>
  <si>
    <t>FURLONG, 
Paul</t>
  </si>
  <si>
    <t>RYAN, 
Denise</t>
  </si>
  <si>
    <t>O'BRIEN, 
Danny</t>
  </si>
  <si>
    <t>JEGES, 
Helen</t>
  </si>
  <si>
    <t>Name of Elected Candidate: O'BRIEN, Danny</t>
  </si>
  <si>
    <t>Gippsland South District</t>
  </si>
  <si>
    <t>ESLER, 
Clay</t>
  </si>
  <si>
    <t>Transfer of 3516 ballot papers of ESLER, Clay (4th excluded candidate)</t>
  </si>
  <si>
    <t>NEWNHAM, 
Angela</t>
  </si>
  <si>
    <t>Transfer of 2163 ballot papers of NEWNHAM, Angela (3rd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</si>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</sst>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1" fontId="2" fillId="0" borderId="10" xfId="0" applyNumberFormat="1" applyFont="1" applyBorder="1" applyAlignment="1" applyProtection="1">
      <alignment horizontal="center" vertic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top"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11</xdr:row>
      <xdr:rowOff>285750</xdr:rowOff>
    </xdr:from>
    <xdr:to>
      <xdr:col>8</xdr:col>
      <xdr:colOff>714375</xdr:colOff>
      <xdr:row>22</xdr:row>
      <xdr:rowOff>76200</xdr:rowOff>
    </xdr:to>
    <xdr:sp>
      <xdr:nvSpPr>
        <xdr:cNvPr id="1" name="TextBox 1"/>
        <xdr:cNvSpPr txBox="1">
          <a:spLocks noChangeArrowheads="1"/>
        </xdr:cNvSpPr>
      </xdr:nvSpPr>
      <xdr:spPr>
        <a:xfrm rot="19073957">
          <a:off x="2790825" y="2943225"/>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L6" sqref="L6"/>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8" t="s">
        <v>23</v>
      </c>
      <c r="B1" s="10"/>
      <c r="C1" s="10"/>
      <c r="D1" s="10"/>
      <c r="E1" s="10"/>
      <c r="F1" s="10"/>
      <c r="G1" s="10"/>
    </row>
    <row r="2" spans="1:7" ht="16.5" customHeight="1">
      <c r="A2" s="19"/>
      <c r="B2" s="10"/>
      <c r="C2" s="10"/>
      <c r="D2" s="10"/>
      <c r="E2" s="10"/>
      <c r="F2" s="10"/>
      <c r="G2" s="10"/>
    </row>
    <row r="3" spans="1:7" ht="22.5" customHeight="1">
      <c r="A3" s="20" t="s">
        <v>3</v>
      </c>
      <c r="B3" s="10"/>
      <c r="C3" s="10"/>
      <c r="D3" s="10"/>
      <c r="E3" s="10"/>
      <c r="F3" s="10"/>
      <c r="G3" s="10"/>
    </row>
    <row r="4" spans="1:7" ht="18.75" customHeight="1">
      <c r="A4" s="21" t="s">
        <v>18</v>
      </c>
      <c r="B4" s="10"/>
      <c r="C4" s="10"/>
      <c r="D4" s="10"/>
      <c r="E4" s="10"/>
      <c r="F4" s="10"/>
      <c r="G4" s="10"/>
    </row>
    <row r="5" ht="18.75" customHeight="1">
      <c r="A5" s="8"/>
    </row>
    <row r="6" spans="1:7" ht="18.75" customHeight="1">
      <c r="A6" s="23" t="s">
        <v>24</v>
      </c>
      <c r="B6" s="23"/>
      <c r="C6" s="23"/>
      <c r="D6" s="23"/>
      <c r="E6" s="23"/>
      <c r="F6" s="23"/>
      <c r="G6" s="23"/>
    </row>
    <row r="7" spans="1:7" ht="18.75" customHeight="1">
      <c r="A7" s="23"/>
      <c r="B7" s="23"/>
      <c r="C7" s="23"/>
      <c r="D7" s="23"/>
      <c r="E7" s="23"/>
      <c r="F7" s="23"/>
      <c r="G7" s="23"/>
    </row>
    <row r="8" spans="1:7" ht="16.5" customHeight="1">
      <c r="A8" s="22"/>
      <c r="B8" s="10"/>
      <c r="C8" s="10"/>
      <c r="D8" s="10"/>
      <c r="E8" s="10"/>
      <c r="F8" s="10"/>
      <c r="G8" s="10"/>
    </row>
    <row r="9" spans="1:7" ht="16.5" customHeight="1">
      <c r="A9" s="16" t="s">
        <v>9</v>
      </c>
      <c r="B9" s="10"/>
      <c r="C9" s="10"/>
      <c r="D9" s="10"/>
      <c r="E9" s="10"/>
      <c r="F9" s="10"/>
      <c r="G9" s="10"/>
    </row>
    <row r="10" spans="1:7" ht="15.75" customHeight="1">
      <c r="A10" s="16" t="s">
        <v>10</v>
      </c>
      <c r="B10" s="10"/>
      <c r="C10" s="10"/>
      <c r="D10" s="10"/>
      <c r="E10" s="10"/>
      <c r="F10" s="10"/>
      <c r="G10" s="10"/>
    </row>
    <row r="11" spans="1:7" ht="15.75" customHeight="1">
      <c r="A11" s="16" t="s">
        <v>11</v>
      </c>
      <c r="B11" s="10"/>
      <c r="C11" s="10"/>
      <c r="D11" s="10"/>
      <c r="E11" s="10"/>
      <c r="F11" s="10"/>
      <c r="G11" s="10"/>
    </row>
    <row r="12" ht="26.25" customHeight="1"/>
    <row r="13" spans="1:10" ht="31.5">
      <c r="A13" s="3" t="s">
        <v>0</v>
      </c>
      <c r="B13" s="7" t="s">
        <v>19</v>
      </c>
      <c r="C13" s="7" t="s">
        <v>12</v>
      </c>
      <c r="D13" s="7" t="s">
        <v>13</v>
      </c>
      <c r="E13" s="7" t="s">
        <v>14</v>
      </c>
      <c r="F13" s="7" t="s">
        <v>15</v>
      </c>
      <c r="G13" s="17" t="s">
        <v>16</v>
      </c>
      <c r="H13" s="12"/>
      <c r="I13" s="7" t="s">
        <v>21</v>
      </c>
      <c r="J13" s="2" t="s">
        <v>4</v>
      </c>
    </row>
    <row r="14" spans="1:10" ht="21">
      <c r="A14" s="3" t="s">
        <v>5</v>
      </c>
      <c r="B14" s="5">
        <v>2411</v>
      </c>
      <c r="C14" s="4">
        <v>3536</v>
      </c>
      <c r="D14" s="4">
        <v>1213</v>
      </c>
      <c r="E14" s="4">
        <v>9919</v>
      </c>
      <c r="F14" s="4">
        <v>22569</v>
      </c>
      <c r="G14" s="15">
        <v>1347</v>
      </c>
      <c r="H14" s="12"/>
      <c r="I14" s="4">
        <v>1356</v>
      </c>
      <c r="J14" s="4">
        <f aca="true" t="shared" si="0" ref="J14:J23">SUM(B14:I14)</f>
        <v>42351</v>
      </c>
    </row>
    <row r="15" spans="1:10" ht="21">
      <c r="A15" s="6" t="s">
        <v>6</v>
      </c>
      <c r="B15" s="4">
        <v>159</v>
      </c>
      <c r="C15" s="4">
        <v>129</v>
      </c>
      <c r="D15" s="4"/>
      <c r="E15" s="4">
        <v>162</v>
      </c>
      <c r="F15" s="4">
        <v>266</v>
      </c>
      <c r="G15" s="15">
        <v>173</v>
      </c>
      <c r="H15" s="12"/>
      <c r="I15" s="4">
        <v>324</v>
      </c>
      <c r="J15" s="4">
        <f t="shared" si="0"/>
        <v>1213</v>
      </c>
    </row>
    <row r="16" spans="1:10" ht="12.75">
      <c r="A16" s="1" t="s">
        <v>1</v>
      </c>
      <c r="B16" s="2">
        <f>B14+B15</f>
        <v>2570</v>
      </c>
      <c r="C16" s="2">
        <f>C14+C15</f>
        <v>3665</v>
      </c>
      <c r="D16" s="2"/>
      <c r="E16" s="2">
        <f>E14+E15</f>
        <v>10081</v>
      </c>
      <c r="F16" s="2">
        <f>F14+F15</f>
        <v>22835</v>
      </c>
      <c r="G16" s="11">
        <f>G14+G15</f>
        <v>1520</v>
      </c>
      <c r="H16" s="12"/>
      <c r="I16" s="2">
        <f>I14+I15</f>
        <v>1680</v>
      </c>
      <c r="J16" s="4">
        <f t="shared" si="0"/>
        <v>42351</v>
      </c>
    </row>
    <row r="17" spans="1:10" ht="21">
      <c r="A17" s="3" t="s">
        <v>7</v>
      </c>
      <c r="B17" s="4">
        <v>111</v>
      </c>
      <c r="C17" s="4">
        <v>454</v>
      </c>
      <c r="D17" s="4"/>
      <c r="E17" s="4">
        <v>233</v>
      </c>
      <c r="F17" s="4">
        <v>239</v>
      </c>
      <c r="G17" s="15"/>
      <c r="H17" s="12"/>
      <c r="I17" s="4">
        <v>483</v>
      </c>
      <c r="J17" s="4">
        <f t="shared" si="0"/>
        <v>1520</v>
      </c>
    </row>
    <row r="18" spans="1:10" ht="12.75">
      <c r="A18" s="1" t="s">
        <v>1</v>
      </c>
      <c r="B18" s="2">
        <f>B16+B17</f>
        <v>2681</v>
      </c>
      <c r="C18" s="2">
        <f>C16+C17</f>
        <v>4119</v>
      </c>
      <c r="D18" s="2"/>
      <c r="E18" s="2">
        <f>E16+E17</f>
        <v>10314</v>
      </c>
      <c r="F18" s="2">
        <f>F16+F17</f>
        <v>23074</v>
      </c>
      <c r="G18" s="11"/>
      <c r="H18" s="12"/>
      <c r="I18" s="2">
        <f>I16+I17</f>
        <v>2163</v>
      </c>
      <c r="J18" s="4">
        <f t="shared" si="0"/>
        <v>42351</v>
      </c>
    </row>
    <row r="19" spans="1:10" ht="21">
      <c r="A19" s="3" t="s">
        <v>22</v>
      </c>
      <c r="B19" s="4">
        <v>835</v>
      </c>
      <c r="C19" s="4">
        <v>198</v>
      </c>
      <c r="D19" s="4"/>
      <c r="E19" s="4">
        <v>227</v>
      </c>
      <c r="F19" s="4">
        <v>903</v>
      </c>
      <c r="G19" s="15"/>
      <c r="H19" s="12"/>
      <c r="I19" s="4"/>
      <c r="J19" s="4">
        <f t="shared" si="0"/>
        <v>2163</v>
      </c>
    </row>
    <row r="20" spans="1:10" ht="12.75">
      <c r="A20" s="1" t="s">
        <v>1</v>
      </c>
      <c r="B20" s="2">
        <f>B18+B19</f>
        <v>3516</v>
      </c>
      <c r="C20" s="2">
        <f>C18+C19</f>
        <v>4317</v>
      </c>
      <c r="D20" s="2"/>
      <c r="E20" s="2">
        <f>E18+E19</f>
        <v>10541</v>
      </c>
      <c r="F20" s="2">
        <f>F18+F19</f>
        <v>23977</v>
      </c>
      <c r="G20" s="11"/>
      <c r="H20" s="12"/>
      <c r="I20" s="2"/>
      <c r="J20" s="4">
        <f t="shared" si="0"/>
        <v>42351</v>
      </c>
    </row>
    <row r="21" spans="1:10" ht="21">
      <c r="A21" s="3" t="s">
        <v>20</v>
      </c>
      <c r="B21" s="4"/>
      <c r="C21" s="4">
        <v>629</v>
      </c>
      <c r="D21" s="4"/>
      <c r="E21" s="4">
        <v>395</v>
      </c>
      <c r="F21" s="4">
        <v>2492</v>
      </c>
      <c r="G21" s="15"/>
      <c r="H21" s="12"/>
      <c r="I21" s="4"/>
      <c r="J21" s="4">
        <f t="shared" si="0"/>
        <v>3516</v>
      </c>
    </row>
    <row r="22" spans="1:10" ht="12.75">
      <c r="A22" s="1" t="s">
        <v>1</v>
      </c>
      <c r="B22" s="4"/>
      <c r="C22" s="4">
        <f>C20+C21</f>
        <v>4946</v>
      </c>
      <c r="D22" s="4"/>
      <c r="E22" s="4">
        <f>E20+E21</f>
        <v>10936</v>
      </c>
      <c r="F22" s="4">
        <f>F20+F21</f>
        <v>26469</v>
      </c>
      <c r="G22" s="11"/>
      <c r="H22" s="12"/>
      <c r="I22" s="2"/>
      <c r="J22" s="4">
        <f t="shared" si="0"/>
        <v>42351</v>
      </c>
    </row>
    <row r="23" spans="1:10" ht="21">
      <c r="A23" s="3" t="s">
        <v>8</v>
      </c>
      <c r="B23" s="4"/>
      <c r="C23" s="4"/>
      <c r="D23" s="4"/>
      <c r="E23" s="4">
        <v>3652</v>
      </c>
      <c r="F23" s="4">
        <v>1294</v>
      </c>
      <c r="G23" s="13"/>
      <c r="H23" s="14"/>
      <c r="I23" s="4"/>
      <c r="J23" s="4">
        <f t="shared" si="0"/>
        <v>4946</v>
      </c>
    </row>
    <row r="24" spans="1:10" ht="12.75">
      <c r="A24" s="1" t="s">
        <v>2</v>
      </c>
      <c r="B24" s="2"/>
      <c r="C24" s="2"/>
      <c r="D24" s="2"/>
      <c r="E24" s="2">
        <f>E22+E23</f>
        <v>14588</v>
      </c>
      <c r="F24" s="2">
        <f>F22+F23</f>
        <v>27763</v>
      </c>
      <c r="G24" s="11"/>
      <c r="H24" s="12"/>
      <c r="I24" s="2"/>
      <c r="J24" s="4">
        <f>SUM(B24:I24)</f>
        <v>42351</v>
      </c>
    </row>
    <row r="25" ht="409.5" customHeight="1" hidden="1">
      <c r="J25" s="4">
        <f>SUM(B25:I25)</f>
        <v>0</v>
      </c>
    </row>
    <row r="26" ht="2.25" customHeight="1">
      <c r="J26" s="4">
        <f>SUM(B26:I26)</f>
        <v>0</v>
      </c>
    </row>
    <row r="27" spans="1:3" ht="18.75" customHeight="1">
      <c r="A27" s="9" t="s">
        <v>17</v>
      </c>
      <c r="B27" s="10"/>
      <c r="C27" s="10"/>
    </row>
    <row r="28" ht="1.5" customHeight="1"/>
  </sheetData>
  <sheetProtection/>
  <mergeCells count="22">
    <mergeCell ref="A1:G1"/>
    <mergeCell ref="A2:G2"/>
    <mergeCell ref="A3:G3"/>
    <mergeCell ref="A4:G4"/>
    <mergeCell ref="A8:G8"/>
    <mergeCell ref="A9:G9"/>
    <mergeCell ref="A6:G7"/>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2023-04-03T05:29:46Z</dcterms:created>
  <dcterms:modified xsi:type="dcterms:W3CDTF">2023-05-29T03:29:01Z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EPORTAL005-1252291003-1918</vt:lpwstr>
  </property>
  <property fmtid="{D5CDD505-2E9C-101B-9397-08002B2CF9AE}" pid="6" name="_dlc_DocIdItemGuid">
    <vt:lpwstr>2e782efc-bb48-4c44-9d59-b32f7d79c929</vt:lpwstr>
  </property>
  <property fmtid="{D5CDD505-2E9C-101B-9397-08002B2CF9AE}" pid="7" name="_dlc_DocIdUrl">
    <vt:lpwstr>https://vec365.sharepoint.com/sites/eportal-005/_layouts/15/DocIdRedir.aspx?ID=EPORTAL005-1252291003-1918, EPORTAL005-1252291003-1918</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y fmtid="{D5CDD505-2E9C-101B-9397-08002B2CF9AE}" pid="17" name="oebf8776aeef45c2ac52031d8b3a3a05">
    <vt:lpwstr/>
  </property>
  <property fmtid="{D5CDD505-2E9C-101B-9397-08002B2CF9AE}" pid="18" name="n313aaee84f34c5181c1bf8429be1e14">
    <vt:lpwstr/>
  </property>
  <property fmtid="{D5CDD505-2E9C-101B-9397-08002B2CF9AE}" pid="19" name="k8ac677a5b284ae9b558dfebc9dd44ba">
    <vt:lpwstr/>
  </property>
  <property fmtid="{D5CDD505-2E9C-101B-9397-08002B2CF9AE}" pid="20" name="g27cbe6a8534470090c2084bae4d830a">
    <vt:lpwstr/>
  </property>
  <property fmtid="{D5CDD505-2E9C-101B-9397-08002B2CF9AE}" pid="21" name="MediaServiceImageTags">
    <vt:lpwstr/>
  </property>
  <property fmtid="{D5CDD505-2E9C-101B-9397-08002B2CF9AE}" pid="22" name="Council">
    <vt:lpwstr/>
  </property>
  <property fmtid="{D5CDD505-2E9C-101B-9397-08002B2CF9AE}" pid="23" name="CategoryOfComplaint">
    <vt:lpwstr/>
  </property>
  <property fmtid="{D5CDD505-2E9C-101B-9397-08002B2CF9AE}" pid="24" name="SubmissionStage">
    <vt:lpwstr/>
  </property>
  <property fmtid="{D5CDD505-2E9C-101B-9397-08002B2CF9AE}" pid="25" name="Disposition">
    <vt:lpwstr/>
  </property>
</Properties>
</file>